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anna\Documents\"/>
    </mc:Choice>
  </mc:AlternateContent>
  <bookViews>
    <workbookView xWindow="0" yWindow="0" windowWidth="18600" windowHeight="7524" activeTab="8"/>
  </bookViews>
  <sheets>
    <sheet name="12 april" sheetId="1" r:id="rId1"/>
    <sheet name="26 april" sheetId="2" r:id="rId2"/>
    <sheet name="10 mei" sheetId="3" r:id="rId3"/>
    <sheet name="24 mei" sheetId="5" r:id="rId4"/>
    <sheet name="14 juni" sheetId="6" r:id="rId5"/>
    <sheet name="21 juni" sheetId="4" r:id="rId6"/>
    <sheet name="Klassement" sheetId="7" r:id="rId7"/>
    <sheet name="Eindklassement " sheetId="8" r:id="rId8"/>
    <sheet name="Overall klassement" sheetId="9" r:id="rId9"/>
    <sheet name="Overall eindklassement" sheetId="10" r:id="rId10"/>
  </sheets>
  <calcPr calcId="152511"/>
</workbook>
</file>

<file path=xl/calcChain.xml><?xml version="1.0" encoding="utf-8"?>
<calcChain xmlns="http://schemas.openxmlformats.org/spreadsheetml/2006/main">
  <c r="J24" i="3" l="1"/>
  <c r="J25" i="3"/>
  <c r="J6" i="3"/>
  <c r="Q20" i="9" l="1"/>
  <c r="Q29" i="9"/>
  <c r="Q32" i="9"/>
  <c r="Q35" i="9"/>
  <c r="Q36" i="9"/>
  <c r="Q37" i="9"/>
  <c r="Q39" i="9"/>
  <c r="O18" i="9"/>
  <c r="O20" i="9"/>
  <c r="O21" i="9"/>
  <c r="O23" i="9"/>
  <c r="O24" i="9"/>
  <c r="O25" i="9"/>
  <c r="O27" i="9"/>
  <c r="O29" i="9"/>
  <c r="O30" i="9"/>
  <c r="O31" i="9"/>
  <c r="O32" i="9"/>
  <c r="O34" i="9"/>
  <c r="O35" i="9"/>
  <c r="O36" i="9"/>
  <c r="O37" i="9"/>
  <c r="O38" i="9"/>
  <c r="O39" i="9"/>
  <c r="N18" i="9"/>
  <c r="N20" i="9"/>
  <c r="N21" i="9"/>
  <c r="N23" i="9"/>
  <c r="N24" i="9"/>
  <c r="N25" i="9"/>
  <c r="N27" i="9"/>
  <c r="N29" i="9"/>
  <c r="N30" i="9"/>
  <c r="N31" i="9"/>
  <c r="N32" i="9"/>
  <c r="N34" i="9"/>
  <c r="N35" i="9"/>
  <c r="N36" i="9"/>
  <c r="N37" i="9"/>
  <c r="N38" i="9"/>
  <c r="N39" i="9"/>
  <c r="M18" i="9"/>
  <c r="M20" i="9"/>
  <c r="M21" i="9"/>
  <c r="M23" i="9"/>
  <c r="M24" i="9"/>
  <c r="M25" i="9"/>
  <c r="M27" i="9"/>
  <c r="M29" i="9"/>
  <c r="M30" i="9"/>
  <c r="M31" i="9"/>
  <c r="M32" i="9"/>
  <c r="M34" i="9"/>
  <c r="M35" i="9"/>
  <c r="M36" i="9"/>
  <c r="M37" i="9"/>
  <c r="M38" i="9"/>
  <c r="M39" i="9"/>
  <c r="L18" i="9"/>
  <c r="L20" i="9"/>
  <c r="L21" i="9"/>
  <c r="L23" i="9"/>
  <c r="L24" i="9"/>
  <c r="L25" i="9"/>
  <c r="L27" i="9"/>
  <c r="L29" i="9"/>
  <c r="L30" i="9"/>
  <c r="L31" i="9"/>
  <c r="L32" i="9"/>
  <c r="L34" i="9"/>
  <c r="L35" i="9"/>
  <c r="L36" i="9"/>
  <c r="L37" i="9"/>
  <c r="L38" i="9"/>
  <c r="L39" i="9"/>
  <c r="K18" i="9"/>
  <c r="K20" i="9"/>
  <c r="K21" i="9"/>
  <c r="K23" i="9"/>
  <c r="K24" i="9"/>
  <c r="K25" i="9"/>
  <c r="K27" i="9"/>
  <c r="K29" i="9"/>
  <c r="K30" i="9"/>
  <c r="K31" i="9"/>
  <c r="K32" i="9"/>
  <c r="K34" i="9"/>
  <c r="K35" i="9"/>
  <c r="K36" i="9"/>
  <c r="K37" i="9"/>
  <c r="K38" i="9"/>
  <c r="K39" i="9"/>
  <c r="J18" i="9"/>
  <c r="J20" i="9"/>
  <c r="J21" i="9"/>
  <c r="J23" i="9"/>
  <c r="J24" i="9"/>
  <c r="J25" i="9"/>
  <c r="J27" i="9"/>
  <c r="J29" i="9"/>
  <c r="J30" i="9"/>
  <c r="J31" i="9"/>
  <c r="J32" i="9"/>
  <c r="J34" i="9"/>
  <c r="J35" i="9"/>
  <c r="J36" i="9"/>
  <c r="J37" i="9"/>
  <c r="J38" i="9"/>
  <c r="J39" i="9"/>
  <c r="I39" i="9"/>
  <c r="I18" i="9"/>
  <c r="Q18" i="9" s="1"/>
  <c r="I20" i="9"/>
  <c r="I21" i="9"/>
  <c r="Q21" i="9" s="1"/>
  <c r="I23" i="9"/>
  <c r="I24" i="9"/>
  <c r="I25" i="9"/>
  <c r="I27" i="9"/>
  <c r="Q27" i="9" s="1"/>
  <c r="I29" i="9"/>
  <c r="I30" i="9"/>
  <c r="Q30" i="9" s="1"/>
  <c r="I31" i="9"/>
  <c r="Q31" i="9" s="1"/>
  <c r="I32" i="9"/>
  <c r="I34" i="9"/>
  <c r="Q34" i="9" s="1"/>
  <c r="I35" i="9"/>
  <c r="I36" i="9"/>
  <c r="I37" i="9"/>
  <c r="I38" i="9"/>
  <c r="Q38" i="9" s="1"/>
  <c r="G18" i="9"/>
  <c r="G20" i="9"/>
  <c r="G21" i="9"/>
  <c r="G23" i="9"/>
  <c r="Q23" i="9" s="1"/>
  <c r="G24" i="9"/>
  <c r="Q24" i="9" s="1"/>
  <c r="G25" i="9"/>
  <c r="Q25" i="9" s="1"/>
  <c r="G27" i="9"/>
  <c r="G29" i="9"/>
  <c r="G30" i="9"/>
  <c r="G31" i="9"/>
  <c r="G32" i="9"/>
  <c r="G34" i="9"/>
  <c r="G35" i="9"/>
  <c r="G36" i="9"/>
  <c r="G37" i="9"/>
  <c r="G38" i="9"/>
  <c r="G39" i="9"/>
  <c r="F18" i="9"/>
  <c r="F20" i="9"/>
  <c r="F21" i="9"/>
  <c r="F24" i="9"/>
  <c r="F25" i="9"/>
  <c r="F27" i="9"/>
  <c r="F29" i="9"/>
  <c r="F30" i="9"/>
  <c r="F31" i="9"/>
  <c r="F32" i="9"/>
  <c r="F34" i="9"/>
  <c r="F35" i="9"/>
  <c r="F36" i="9"/>
  <c r="F37" i="9"/>
  <c r="F38" i="9"/>
  <c r="F39" i="9"/>
  <c r="E18" i="9"/>
  <c r="E20" i="9"/>
  <c r="E21" i="9"/>
  <c r="E23" i="9"/>
  <c r="E24" i="9"/>
  <c r="E25" i="9"/>
  <c r="E27" i="9"/>
  <c r="E29" i="9"/>
  <c r="E30" i="9"/>
  <c r="E31" i="9"/>
  <c r="E32" i="9"/>
  <c r="E34" i="9"/>
  <c r="E35" i="9"/>
  <c r="E36" i="9"/>
  <c r="E37" i="9"/>
  <c r="E38" i="9"/>
  <c r="E39" i="9"/>
  <c r="D18" i="9"/>
  <c r="D20" i="9"/>
  <c r="D21" i="9"/>
  <c r="D23" i="9"/>
  <c r="D24" i="9"/>
  <c r="D25" i="9"/>
  <c r="D27" i="9"/>
  <c r="D29" i="9"/>
  <c r="D30" i="9"/>
  <c r="D31" i="9"/>
  <c r="D32" i="9"/>
  <c r="D34" i="9"/>
  <c r="D35" i="9"/>
  <c r="D36" i="9"/>
  <c r="D37" i="9"/>
  <c r="D38" i="9"/>
  <c r="D39" i="9"/>
  <c r="O10" i="9"/>
  <c r="O11" i="9"/>
  <c r="O12" i="9"/>
  <c r="O13" i="9"/>
  <c r="O14" i="9"/>
  <c r="O15" i="9"/>
  <c r="O16" i="9"/>
  <c r="N10" i="9"/>
  <c r="N11" i="9"/>
  <c r="N12" i="9"/>
  <c r="N13" i="9"/>
  <c r="N14" i="9"/>
  <c r="N15" i="9"/>
  <c r="N16" i="9"/>
  <c r="M10" i="9"/>
  <c r="M11" i="9"/>
  <c r="M12" i="9"/>
  <c r="M13" i="9"/>
  <c r="M14" i="9"/>
  <c r="M15" i="9"/>
  <c r="M16" i="9"/>
  <c r="L10" i="9"/>
  <c r="L11" i="9"/>
  <c r="L12" i="9"/>
  <c r="L13" i="9"/>
  <c r="L14" i="9"/>
  <c r="L15" i="9"/>
  <c r="L16" i="9"/>
  <c r="K10" i="9"/>
  <c r="K11" i="9"/>
  <c r="K12" i="9"/>
  <c r="K13" i="9"/>
  <c r="K14" i="9"/>
  <c r="K15" i="9"/>
  <c r="K16" i="9"/>
  <c r="J10" i="9"/>
  <c r="J11" i="9"/>
  <c r="J12" i="9"/>
  <c r="J13" i="9"/>
  <c r="J14" i="9"/>
  <c r="J15" i="9"/>
  <c r="J16" i="9"/>
  <c r="I10" i="9"/>
  <c r="I11" i="9"/>
  <c r="I12" i="9"/>
  <c r="I13" i="9"/>
  <c r="I14" i="9"/>
  <c r="I15" i="9"/>
  <c r="I16" i="9"/>
  <c r="G10" i="9"/>
  <c r="G11" i="9"/>
  <c r="G12" i="9"/>
  <c r="G13" i="9"/>
  <c r="G14" i="9"/>
  <c r="G15" i="9"/>
  <c r="G16" i="9"/>
  <c r="F10" i="9"/>
  <c r="F11" i="9"/>
  <c r="F12" i="9"/>
  <c r="F13" i="9"/>
  <c r="F14" i="9"/>
  <c r="F15" i="9"/>
  <c r="F16" i="9"/>
  <c r="E10" i="9"/>
  <c r="E11" i="9"/>
  <c r="E12" i="9"/>
  <c r="E13" i="9"/>
  <c r="E14" i="9"/>
  <c r="E15" i="9"/>
  <c r="E16" i="9"/>
  <c r="D10" i="9"/>
  <c r="D11" i="9"/>
  <c r="D12" i="9"/>
  <c r="D13" i="9"/>
  <c r="D14" i="9"/>
  <c r="D15" i="9"/>
  <c r="D16" i="9"/>
  <c r="O6" i="9"/>
  <c r="O7" i="9"/>
  <c r="O8" i="9"/>
  <c r="N6" i="9"/>
  <c r="N7" i="9"/>
  <c r="N8" i="9"/>
  <c r="O5" i="9"/>
  <c r="N5" i="9"/>
  <c r="M6" i="9"/>
  <c r="M7" i="9"/>
  <c r="M8" i="9"/>
  <c r="L6" i="9"/>
  <c r="L7" i="9"/>
  <c r="L8" i="9"/>
  <c r="M5" i="9"/>
  <c r="L5" i="9"/>
  <c r="K6" i="9"/>
  <c r="K7" i="9"/>
  <c r="K8" i="9"/>
  <c r="J6" i="9"/>
  <c r="J7" i="9"/>
  <c r="J8" i="9"/>
  <c r="K5" i="9"/>
  <c r="J5" i="9"/>
  <c r="I6" i="9"/>
  <c r="I7" i="9"/>
  <c r="I8" i="9"/>
  <c r="I5" i="9"/>
  <c r="G6" i="9"/>
  <c r="G7" i="9"/>
  <c r="G8" i="9"/>
  <c r="F6" i="9"/>
  <c r="F7" i="9"/>
  <c r="F8" i="9"/>
  <c r="G5" i="9"/>
  <c r="F5" i="9"/>
  <c r="E8" i="9"/>
  <c r="E7" i="9"/>
  <c r="E6" i="9"/>
  <c r="E5" i="9"/>
  <c r="D6" i="9"/>
  <c r="D7" i="9"/>
  <c r="D8" i="9"/>
  <c r="D5" i="9"/>
  <c r="O30" i="7"/>
  <c r="O31" i="7"/>
  <c r="O32" i="7"/>
  <c r="O29" i="7"/>
  <c r="N30" i="7"/>
  <c r="N31" i="7"/>
  <c r="N32" i="7"/>
  <c r="N29" i="7"/>
  <c r="M30" i="7"/>
  <c r="M31" i="7"/>
  <c r="M32" i="7"/>
  <c r="M29" i="7"/>
  <c r="L30" i="7"/>
  <c r="L31" i="7"/>
  <c r="L32" i="7"/>
  <c r="L29" i="7"/>
  <c r="K30" i="7"/>
  <c r="K31" i="7"/>
  <c r="K32" i="7"/>
  <c r="K29" i="7"/>
  <c r="J30" i="7"/>
  <c r="J31" i="7"/>
  <c r="J32" i="7"/>
  <c r="J29" i="7"/>
  <c r="I30" i="7"/>
  <c r="I31" i="7"/>
  <c r="I32" i="7"/>
  <c r="I29" i="7"/>
  <c r="H30" i="7"/>
  <c r="H31" i="7"/>
  <c r="H32" i="7"/>
  <c r="H29" i="7"/>
  <c r="G30" i="7"/>
  <c r="G31" i="7"/>
  <c r="G32" i="7"/>
  <c r="G29" i="7"/>
  <c r="F30" i="7"/>
  <c r="F31" i="7"/>
  <c r="F32" i="7"/>
  <c r="F29" i="7"/>
  <c r="E30" i="7"/>
  <c r="E31" i="7"/>
  <c r="E32" i="7"/>
  <c r="P32" i="7" s="1"/>
  <c r="E29" i="7"/>
  <c r="D30" i="7"/>
  <c r="D31" i="7"/>
  <c r="D32" i="7"/>
  <c r="D29" i="7"/>
  <c r="O27" i="7"/>
  <c r="N27" i="7"/>
  <c r="M27" i="7"/>
  <c r="L27" i="7"/>
  <c r="K27" i="7"/>
  <c r="J27" i="7"/>
  <c r="I27" i="7"/>
  <c r="H27" i="7"/>
  <c r="G27" i="7"/>
  <c r="F27" i="7"/>
  <c r="E27" i="7"/>
  <c r="O24" i="7"/>
  <c r="O25" i="7"/>
  <c r="N24" i="7"/>
  <c r="N25" i="7"/>
  <c r="M24" i="7"/>
  <c r="M25" i="7"/>
  <c r="L24" i="7"/>
  <c r="L25" i="7"/>
  <c r="K24" i="7"/>
  <c r="K25" i="7"/>
  <c r="J24" i="7"/>
  <c r="J25" i="7"/>
  <c r="I24" i="7"/>
  <c r="I25" i="7"/>
  <c r="H24" i="7"/>
  <c r="H25" i="7"/>
  <c r="G24" i="7"/>
  <c r="G25" i="7"/>
  <c r="F24" i="7"/>
  <c r="F25" i="7"/>
  <c r="E24" i="7"/>
  <c r="E25" i="7"/>
  <c r="P25" i="7" s="1"/>
  <c r="D24" i="7"/>
  <c r="D25" i="7"/>
  <c r="D27" i="7"/>
  <c r="J6" i="2"/>
  <c r="J5" i="1"/>
  <c r="P24" i="7" l="1"/>
  <c r="Q16" i="9"/>
  <c r="Q8" i="9"/>
  <c r="Q5" i="9"/>
  <c r="Q6" i="9"/>
  <c r="Q7" i="9"/>
  <c r="P27" i="7"/>
  <c r="E35" i="8"/>
  <c r="E34" i="8"/>
  <c r="J39" i="4" l="1"/>
  <c r="J38" i="4"/>
  <c r="J37" i="4"/>
  <c r="J36" i="4"/>
  <c r="J35" i="4"/>
  <c r="J34" i="4"/>
  <c r="J32" i="4"/>
  <c r="J31" i="4"/>
  <c r="J30" i="4"/>
  <c r="J29" i="4"/>
  <c r="J27" i="4"/>
  <c r="J25" i="4"/>
  <c r="J24" i="4"/>
  <c r="J23" i="4"/>
  <c r="J21" i="4"/>
  <c r="J20" i="4"/>
  <c r="J18" i="4"/>
  <c r="J16" i="4"/>
  <c r="J15" i="4"/>
  <c r="J14" i="4"/>
  <c r="J13" i="4"/>
  <c r="J12" i="4"/>
  <c r="J11" i="4"/>
  <c r="J10" i="4"/>
  <c r="J8" i="4"/>
  <c r="J7" i="4"/>
  <c r="J6" i="4"/>
  <c r="J5" i="4"/>
  <c r="J39" i="6"/>
  <c r="J38" i="6"/>
  <c r="J37" i="6"/>
  <c r="J36" i="6"/>
  <c r="J35" i="6"/>
  <c r="J34" i="6"/>
  <c r="J32" i="6"/>
  <c r="J31" i="6"/>
  <c r="J30" i="6"/>
  <c r="J29" i="6"/>
  <c r="J27" i="6"/>
  <c r="J25" i="6"/>
  <c r="J24" i="6"/>
  <c r="J23" i="6"/>
  <c r="J21" i="6"/>
  <c r="J20" i="6"/>
  <c r="J18" i="6"/>
  <c r="J16" i="6"/>
  <c r="J15" i="6"/>
  <c r="J14" i="6"/>
  <c r="J13" i="6"/>
  <c r="J12" i="6"/>
  <c r="J11" i="6"/>
  <c r="J10" i="6"/>
  <c r="J8" i="6"/>
  <c r="J7" i="6"/>
  <c r="J6" i="6"/>
  <c r="J5" i="6"/>
  <c r="J39" i="5"/>
  <c r="J38" i="5"/>
  <c r="J37" i="5"/>
  <c r="J36" i="5"/>
  <c r="J35" i="5"/>
  <c r="J34" i="5"/>
  <c r="J32" i="5"/>
  <c r="J31" i="5"/>
  <c r="J30" i="5"/>
  <c r="J29" i="5"/>
  <c r="J27" i="5"/>
  <c r="J25" i="5"/>
  <c r="J24" i="5"/>
  <c r="J23" i="5"/>
  <c r="J21" i="5"/>
  <c r="J20" i="5"/>
  <c r="J18" i="5"/>
  <c r="J16" i="5"/>
  <c r="J15" i="5"/>
  <c r="J14" i="5"/>
  <c r="J13" i="5"/>
  <c r="J12" i="5"/>
  <c r="J11" i="5"/>
  <c r="J10" i="5"/>
  <c r="J8" i="5"/>
  <c r="J7" i="5"/>
  <c r="J6" i="5"/>
  <c r="J5" i="5"/>
  <c r="J39" i="3"/>
  <c r="H39" i="9" s="1"/>
  <c r="P39" i="9" s="1"/>
  <c r="J38" i="3"/>
  <c r="H38" i="9" s="1"/>
  <c r="P38" i="9" s="1"/>
  <c r="H37" i="9"/>
  <c r="P37" i="9" s="1"/>
  <c r="H36" i="9"/>
  <c r="P36" i="9" s="1"/>
  <c r="H35" i="9"/>
  <c r="P35" i="9" s="1"/>
  <c r="J34" i="3"/>
  <c r="H34" i="9" s="1"/>
  <c r="P34" i="9" s="1"/>
  <c r="H32" i="9"/>
  <c r="P32" i="9" s="1"/>
  <c r="J31" i="3"/>
  <c r="H31" i="9" s="1"/>
  <c r="P31" i="9" s="1"/>
  <c r="J30" i="3"/>
  <c r="H30" i="9" s="1"/>
  <c r="P30" i="9" s="1"/>
  <c r="J29" i="3"/>
  <c r="H29" i="9" s="1"/>
  <c r="P29" i="9" s="1"/>
  <c r="J27" i="3"/>
  <c r="H27" i="9" s="1"/>
  <c r="P27" i="9" s="1"/>
  <c r="H25" i="9"/>
  <c r="P25" i="9" s="1"/>
  <c r="H24" i="9"/>
  <c r="P24" i="9" s="1"/>
  <c r="J23" i="3"/>
  <c r="H23" i="9" s="1"/>
  <c r="J21" i="3"/>
  <c r="H21" i="9" s="1"/>
  <c r="P21" i="9" s="1"/>
  <c r="J20" i="3"/>
  <c r="H20" i="9" s="1"/>
  <c r="P20" i="9" s="1"/>
  <c r="J18" i="3"/>
  <c r="H18" i="9" s="1"/>
  <c r="P18" i="9" s="1"/>
  <c r="J16" i="3"/>
  <c r="H16" i="9" s="1"/>
  <c r="P16" i="9" s="1"/>
  <c r="J15" i="3"/>
  <c r="H15" i="9" s="1"/>
  <c r="H14" i="9"/>
  <c r="J13" i="3"/>
  <c r="H13" i="9" s="1"/>
  <c r="J12" i="3"/>
  <c r="H12" i="9" s="1"/>
  <c r="J11" i="3"/>
  <c r="H11" i="9" s="1"/>
  <c r="J10" i="3"/>
  <c r="H10" i="9" s="1"/>
  <c r="J8" i="3"/>
  <c r="H8" i="9" s="1"/>
  <c r="P8" i="9" s="1"/>
  <c r="J7" i="3"/>
  <c r="H7" i="9" s="1"/>
  <c r="P7" i="9" s="1"/>
  <c r="H6" i="9"/>
  <c r="P6" i="9" s="1"/>
  <c r="H5" i="9"/>
  <c r="P5" i="9" s="1"/>
  <c r="J39" i="2"/>
  <c r="J38" i="2"/>
  <c r="J37" i="2"/>
  <c r="J36" i="2"/>
  <c r="J35" i="2"/>
  <c r="J34" i="2"/>
  <c r="J32" i="2"/>
  <c r="J31" i="2"/>
  <c r="J29" i="2"/>
  <c r="J27" i="2"/>
  <c r="J25" i="2"/>
  <c r="J24" i="2"/>
  <c r="J23" i="2"/>
  <c r="F23" i="9" s="1"/>
  <c r="J21" i="2"/>
  <c r="J20" i="2"/>
  <c r="J16" i="2"/>
  <c r="J15" i="2"/>
  <c r="J13" i="2"/>
  <c r="J12" i="2"/>
  <c r="J11" i="2"/>
  <c r="J10" i="2"/>
  <c r="J8" i="2"/>
  <c r="J7" i="2"/>
  <c r="O35" i="7"/>
  <c r="O36" i="7"/>
  <c r="O37" i="7"/>
  <c r="O38" i="7"/>
  <c r="O39" i="7"/>
  <c r="N35" i="7"/>
  <c r="N36" i="7"/>
  <c r="N37" i="7"/>
  <c r="N38" i="7"/>
  <c r="N39" i="7"/>
  <c r="M35" i="7"/>
  <c r="M36" i="7"/>
  <c r="M37" i="7"/>
  <c r="M38" i="7"/>
  <c r="M39" i="7"/>
  <c r="L35" i="7"/>
  <c r="L36" i="7"/>
  <c r="L37" i="7"/>
  <c r="L38" i="7"/>
  <c r="L39" i="7"/>
  <c r="K35" i="7"/>
  <c r="K36" i="7"/>
  <c r="K37" i="7"/>
  <c r="K38" i="7"/>
  <c r="K39" i="7"/>
  <c r="J35" i="7"/>
  <c r="J36" i="7"/>
  <c r="J37" i="7"/>
  <c r="J38" i="7"/>
  <c r="J39" i="7"/>
  <c r="F35" i="7"/>
  <c r="F36" i="7"/>
  <c r="F37" i="7"/>
  <c r="F38" i="7"/>
  <c r="F39" i="7"/>
  <c r="E35" i="7"/>
  <c r="E36" i="7"/>
  <c r="E37" i="7"/>
  <c r="E38" i="7"/>
  <c r="E39" i="7"/>
  <c r="G35" i="7"/>
  <c r="G36" i="7"/>
  <c r="G37" i="7"/>
  <c r="G38" i="7"/>
  <c r="G39" i="7"/>
  <c r="I35" i="7"/>
  <c r="I36" i="7"/>
  <c r="I37" i="7"/>
  <c r="I38" i="7"/>
  <c r="I39" i="7"/>
  <c r="H35" i="7"/>
  <c r="H36" i="7"/>
  <c r="H37" i="7"/>
  <c r="H38" i="7"/>
  <c r="H39" i="7"/>
  <c r="D35" i="7"/>
  <c r="D36" i="7"/>
  <c r="D37" i="7"/>
  <c r="D38" i="7"/>
  <c r="D39" i="7"/>
  <c r="J38" i="1"/>
  <c r="O34" i="7"/>
  <c r="N34" i="7"/>
  <c r="M34" i="7"/>
  <c r="L34" i="7"/>
  <c r="K34" i="7"/>
  <c r="J34" i="7"/>
  <c r="I34" i="7"/>
  <c r="H34" i="7"/>
  <c r="G34" i="7"/>
  <c r="F34" i="7"/>
  <c r="E34" i="7"/>
  <c r="O21" i="7"/>
  <c r="O23" i="7"/>
  <c r="O20" i="7"/>
  <c r="N21" i="7"/>
  <c r="N23" i="7"/>
  <c r="N20" i="7"/>
  <c r="M21" i="7"/>
  <c r="M23" i="7"/>
  <c r="L21" i="7"/>
  <c r="L23" i="7"/>
  <c r="M20" i="7"/>
  <c r="L20" i="7"/>
  <c r="K21" i="7"/>
  <c r="K23" i="7"/>
  <c r="J21" i="7"/>
  <c r="J23" i="7"/>
  <c r="K20" i="7"/>
  <c r="J20" i="7"/>
  <c r="I21" i="7"/>
  <c r="I23" i="7"/>
  <c r="H21" i="7"/>
  <c r="H23" i="7"/>
  <c r="I20" i="7"/>
  <c r="H20" i="7"/>
  <c r="G21" i="7"/>
  <c r="G23" i="7"/>
  <c r="G20" i="7"/>
  <c r="E21" i="7"/>
  <c r="E23" i="7"/>
  <c r="E20" i="7"/>
  <c r="E18" i="7"/>
  <c r="J6" i="7"/>
  <c r="J7" i="7"/>
  <c r="J8" i="7"/>
  <c r="I6" i="7"/>
  <c r="I7" i="7"/>
  <c r="I8" i="7"/>
  <c r="H6" i="7"/>
  <c r="H7" i="7"/>
  <c r="H8" i="7"/>
  <c r="O11" i="7"/>
  <c r="O12" i="7"/>
  <c r="O13" i="7"/>
  <c r="O14" i="7"/>
  <c r="O15" i="7"/>
  <c r="O16" i="7"/>
  <c r="O10" i="7"/>
  <c r="K11" i="7"/>
  <c r="K12" i="7"/>
  <c r="K13" i="7"/>
  <c r="K14" i="7"/>
  <c r="K15" i="7"/>
  <c r="K16" i="7"/>
  <c r="K10" i="7"/>
  <c r="I11" i="7"/>
  <c r="I12" i="7"/>
  <c r="I13" i="7"/>
  <c r="I14" i="7"/>
  <c r="I15" i="7"/>
  <c r="I16" i="7"/>
  <c r="I10" i="7"/>
  <c r="H11" i="7"/>
  <c r="H12" i="7"/>
  <c r="H13" i="7"/>
  <c r="H14" i="7"/>
  <c r="H15" i="7"/>
  <c r="H16" i="7"/>
  <c r="G11" i="7"/>
  <c r="G12" i="7"/>
  <c r="G13" i="7"/>
  <c r="G14" i="7"/>
  <c r="G15" i="7"/>
  <c r="G16" i="7"/>
  <c r="G10" i="7"/>
  <c r="F11" i="7"/>
  <c r="F12" i="7"/>
  <c r="F13" i="7"/>
  <c r="F14" i="7"/>
  <c r="F15" i="7"/>
  <c r="F16" i="7"/>
  <c r="O6" i="7"/>
  <c r="O7" i="7"/>
  <c r="O8" i="7"/>
  <c r="M5" i="7"/>
  <c r="E11" i="7"/>
  <c r="E12" i="7"/>
  <c r="E13" i="7"/>
  <c r="E14" i="7"/>
  <c r="E15" i="7"/>
  <c r="E16" i="7"/>
  <c r="M11" i="7"/>
  <c r="M12" i="7"/>
  <c r="M13" i="7"/>
  <c r="M14" i="7"/>
  <c r="M15" i="7"/>
  <c r="M16" i="7"/>
  <c r="N11" i="7"/>
  <c r="N12" i="7"/>
  <c r="N13" i="7"/>
  <c r="N14" i="7"/>
  <c r="N15" i="7"/>
  <c r="N16" i="7"/>
  <c r="M10" i="7"/>
  <c r="L11" i="7"/>
  <c r="L12" i="7"/>
  <c r="L13" i="7"/>
  <c r="L14" i="7"/>
  <c r="L15" i="7"/>
  <c r="L16" i="7"/>
  <c r="J11" i="7"/>
  <c r="J12" i="7"/>
  <c r="J13" i="7"/>
  <c r="J14" i="7"/>
  <c r="J15" i="7"/>
  <c r="J16" i="7"/>
  <c r="D11" i="7"/>
  <c r="D12" i="7"/>
  <c r="D13" i="7"/>
  <c r="D14" i="7"/>
  <c r="D15" i="7"/>
  <c r="D16" i="7"/>
  <c r="L6" i="7"/>
  <c r="L7" i="7"/>
  <c r="L8" i="7"/>
  <c r="N6" i="7"/>
  <c r="N7" i="7"/>
  <c r="N8" i="7"/>
  <c r="N5" i="7"/>
  <c r="L5" i="7"/>
  <c r="D34" i="7"/>
  <c r="F21" i="7"/>
  <c r="F20" i="7"/>
  <c r="D21" i="7"/>
  <c r="D20" i="7"/>
  <c r="D18" i="7"/>
  <c r="N10" i="7"/>
  <c r="L10" i="7"/>
  <c r="J10" i="7"/>
  <c r="H10" i="7"/>
  <c r="F10" i="7"/>
  <c r="P23" i="9" l="1"/>
  <c r="P37" i="7"/>
  <c r="E39" i="8" s="1"/>
  <c r="P38" i="7"/>
  <c r="P36" i="7"/>
  <c r="E38" i="8" s="1"/>
  <c r="P39" i="7"/>
  <c r="P35" i="7"/>
  <c r="E37" i="8" s="1"/>
  <c r="D10" i="7"/>
  <c r="E10" i="7"/>
  <c r="P10" i="7" l="1"/>
  <c r="O18" i="7"/>
  <c r="N18" i="7"/>
  <c r="M18" i="7"/>
  <c r="L18" i="7"/>
  <c r="K18" i="7"/>
  <c r="J18" i="7"/>
  <c r="I18" i="7"/>
  <c r="H18" i="7"/>
  <c r="G18" i="7"/>
  <c r="M7" i="7"/>
  <c r="M8" i="7"/>
  <c r="G6" i="7"/>
  <c r="G7" i="7"/>
  <c r="G8" i="7"/>
  <c r="F6" i="7"/>
  <c r="F7" i="7"/>
  <c r="F8" i="7"/>
  <c r="Q15" i="9" l="1"/>
  <c r="P11" i="7"/>
  <c r="P15" i="9"/>
  <c r="D6" i="7" l="1"/>
  <c r="E6" i="7"/>
  <c r="K6" i="7"/>
  <c r="M6" i="7"/>
  <c r="D7" i="7"/>
  <c r="E7" i="7"/>
  <c r="K7" i="7"/>
  <c r="D8" i="7"/>
  <c r="E8" i="7"/>
  <c r="K8" i="7"/>
  <c r="F18" i="7"/>
  <c r="D23" i="7"/>
  <c r="F23" i="7"/>
  <c r="O5" i="7"/>
  <c r="K5" i="7"/>
  <c r="J5" i="7"/>
  <c r="I5" i="7"/>
  <c r="H5" i="7"/>
  <c r="G5" i="7"/>
  <c r="F5" i="7"/>
  <c r="E5" i="7"/>
  <c r="D5" i="7"/>
  <c r="C22" i="10"/>
  <c r="D22" i="10"/>
  <c r="D4" i="10"/>
  <c r="C4" i="10"/>
  <c r="J6" i="1"/>
  <c r="J7" i="1"/>
  <c r="J8" i="1"/>
  <c r="J10" i="1"/>
  <c r="J11" i="1"/>
  <c r="J12" i="1"/>
  <c r="J13" i="1"/>
  <c r="J14" i="1"/>
  <c r="J15" i="1"/>
  <c r="J16" i="1"/>
  <c r="J18" i="1"/>
  <c r="J20" i="1"/>
  <c r="J21" i="1"/>
  <c r="J23" i="1"/>
  <c r="J24" i="1"/>
  <c r="J25" i="1"/>
  <c r="J27" i="1"/>
  <c r="J29" i="1"/>
  <c r="J30" i="1"/>
  <c r="J31" i="1"/>
  <c r="J32" i="1"/>
  <c r="J34" i="1"/>
  <c r="J35" i="1"/>
  <c r="J37" i="1"/>
  <c r="J39" i="1"/>
  <c r="P14" i="9" l="1"/>
  <c r="E23" i="8"/>
  <c r="P21" i="7"/>
  <c r="E22" i="8" s="1"/>
  <c r="P31" i="7"/>
  <c r="E30" i="8" s="1"/>
  <c r="P23" i="7"/>
  <c r="E21" i="8" s="1"/>
  <c r="P20" i="7"/>
  <c r="E16" i="8" s="1"/>
  <c r="P10" i="9"/>
  <c r="P12" i="9"/>
  <c r="E19" i="8"/>
  <c r="P16" i="7"/>
  <c r="E15" i="8" s="1"/>
  <c r="P14" i="7"/>
  <c r="E17" i="8" s="1"/>
  <c r="P13" i="7"/>
  <c r="E13" i="8" s="1"/>
  <c r="P8" i="7"/>
  <c r="P5" i="7"/>
  <c r="E22" i="10"/>
  <c r="P30" i="7"/>
  <c r="E31" i="8" s="1"/>
  <c r="P29" i="7"/>
  <c r="E29" i="8" s="1"/>
  <c r="E32" i="8"/>
  <c r="E25" i="8"/>
  <c r="Q14" i="9"/>
  <c r="P7" i="7"/>
  <c r="P6" i="7"/>
  <c r="P12" i="7"/>
  <c r="E12" i="8" s="1"/>
  <c r="P15" i="7"/>
  <c r="E18" i="8" s="1"/>
  <c r="P34" i="7"/>
  <c r="E36" i="8" s="1"/>
  <c r="E28" i="8"/>
  <c r="Q13" i="9"/>
  <c r="Q12" i="9"/>
  <c r="Q11" i="9"/>
  <c r="P13" i="9"/>
  <c r="P11" i="9"/>
  <c r="Q10" i="9"/>
  <c r="E4" i="10" s="1"/>
</calcChain>
</file>

<file path=xl/sharedStrings.xml><?xml version="1.0" encoding="utf-8"?>
<sst xmlns="http://schemas.openxmlformats.org/spreadsheetml/2006/main" count="625" uniqueCount="87">
  <si>
    <t>Voornaam</t>
  </si>
  <si>
    <t>Achternaam</t>
  </si>
  <si>
    <t>eerste tijd</t>
  </si>
  <si>
    <t>tweede tijd</t>
  </si>
  <si>
    <t>Ranking</t>
  </si>
  <si>
    <t>Klasse 1</t>
  </si>
  <si>
    <t>Klasse 2</t>
  </si>
  <si>
    <t>Klasse 4</t>
  </si>
  <si>
    <t>aantal strafpunten</t>
  </si>
  <si>
    <t>Totaal punten</t>
  </si>
  <si>
    <t>Einduitslag</t>
  </si>
  <si>
    <t>Overall Ranking</t>
  </si>
  <si>
    <t>Aangespannen</t>
  </si>
  <si>
    <t>Onder het zadel</t>
  </si>
  <si>
    <t>Klasse 7</t>
  </si>
  <si>
    <t>Klasse 9</t>
  </si>
  <si>
    <t>Klasse 8</t>
  </si>
  <si>
    <t>Klasse 6</t>
  </si>
  <si>
    <t>Tijd</t>
  </si>
  <si>
    <t>Tijd inclusief strafpunten</t>
  </si>
  <si>
    <t xml:space="preserve">Klasse 3 </t>
  </si>
  <si>
    <t xml:space="preserve">Lenna </t>
  </si>
  <si>
    <t>Schrotenboer</t>
  </si>
  <si>
    <t>Kyra</t>
  </si>
  <si>
    <t>Otter</t>
  </si>
  <si>
    <t>Ditters</t>
  </si>
  <si>
    <t xml:space="preserve">Jan </t>
  </si>
  <si>
    <t>Dijk</t>
  </si>
  <si>
    <t>Douma</t>
  </si>
  <si>
    <t>Albert</t>
  </si>
  <si>
    <t>Albersen</t>
  </si>
  <si>
    <t xml:space="preserve">Renze </t>
  </si>
  <si>
    <t>Marinussen</t>
  </si>
  <si>
    <t>Simon</t>
  </si>
  <si>
    <t>Ester</t>
  </si>
  <si>
    <t>Heldens</t>
  </si>
  <si>
    <t>Hagenvoort</t>
  </si>
  <si>
    <t xml:space="preserve">Kyra </t>
  </si>
  <si>
    <t>Johanna</t>
  </si>
  <si>
    <t>Bruinsma</t>
  </si>
  <si>
    <t>Willem Jan</t>
  </si>
  <si>
    <t xml:space="preserve">Sanne </t>
  </si>
  <si>
    <t>Jolien</t>
  </si>
  <si>
    <t>Hillie</t>
  </si>
  <si>
    <t>Beekman</t>
  </si>
  <si>
    <t>Siebrand</t>
  </si>
  <si>
    <t>Haagsma</t>
  </si>
  <si>
    <t>van Putten</t>
  </si>
  <si>
    <t>Willemien</t>
  </si>
  <si>
    <t>van Leeuwen</t>
  </si>
  <si>
    <t xml:space="preserve">Lian </t>
  </si>
  <si>
    <t>-</t>
  </si>
  <si>
    <t>Lois</t>
  </si>
  <si>
    <t>Holtrop</t>
  </si>
  <si>
    <t>Isa</t>
  </si>
  <si>
    <t>Woortman</t>
  </si>
  <si>
    <t xml:space="preserve">Laura </t>
  </si>
  <si>
    <t>Giesen</t>
  </si>
  <si>
    <t xml:space="preserve">Isa </t>
  </si>
  <si>
    <t>Laura</t>
  </si>
  <si>
    <t xml:space="preserve">Simon </t>
  </si>
  <si>
    <t>Britt</t>
  </si>
  <si>
    <t>Ballast</t>
  </si>
  <si>
    <t>Klasse 3</t>
  </si>
  <si>
    <t xml:space="preserve">Britt </t>
  </si>
  <si>
    <t xml:space="preserve">Hillie </t>
  </si>
  <si>
    <t>Renze</t>
  </si>
  <si>
    <t xml:space="preserve">Albert </t>
  </si>
  <si>
    <t xml:space="preserve">Chantal </t>
  </si>
  <si>
    <t>Lona</t>
  </si>
  <si>
    <t>ter Veen</t>
  </si>
  <si>
    <t xml:space="preserve">Katja </t>
  </si>
  <si>
    <t>Sanne-mayke</t>
  </si>
  <si>
    <t>Dunsbergen</t>
  </si>
  <si>
    <t xml:space="preserve">Myra </t>
  </si>
  <si>
    <t>Bekker</t>
  </si>
  <si>
    <t xml:space="preserve">Kirsten </t>
  </si>
  <si>
    <t>van Assenderp</t>
  </si>
  <si>
    <t xml:space="preserve">Patricia </t>
  </si>
  <si>
    <t>Bos</t>
  </si>
  <si>
    <t xml:space="preserve">Lona </t>
  </si>
  <si>
    <t>Giessen</t>
  </si>
  <si>
    <t xml:space="preserve">Ester </t>
  </si>
  <si>
    <t xml:space="preserve">Sanne-mayke </t>
  </si>
  <si>
    <t>afw</t>
  </si>
  <si>
    <t>D</t>
  </si>
  <si>
    <t>Klasse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</si>
</sst>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90000"/>
        <bgColor indexed="59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29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2" xfId="1" applyFont="1" applyFill="1" applyBorder="1"/>
    <xf numFmtId="1" fontId="1" fillId="0" borderId="3" xfId="1" applyNumberFormat="1" applyBorder="1"/>
    <xf numFmtId="0" fontId="1" fillId="0" borderId="10" xfId="1" applyFont="1" applyFill="1" applyBorder="1"/>
    <xf numFmtId="1" fontId="1" fillId="0" borderId="11" xfId="1" applyNumberFormat="1" applyBorder="1"/>
    <xf numFmtId="0" fontId="0" fillId="0" borderId="11" xfId="0" applyBorder="1"/>
    <xf numFmtId="0" fontId="1" fillId="0" borderId="4" xfId="1" applyFont="1" applyFill="1" applyBorder="1"/>
    <xf numFmtId="0" fontId="1" fillId="0" borderId="6" xfId="1" applyFont="1" applyFill="1" applyBorder="1"/>
    <xf numFmtId="0" fontId="1" fillId="0" borderId="12" xfId="1" applyFont="1" applyFill="1" applyBorder="1"/>
    <xf numFmtId="0" fontId="1" fillId="0" borderId="7" xfId="1" applyFont="1" applyFill="1" applyBorder="1"/>
    <xf numFmtId="2" fontId="1" fillId="0" borderId="13" xfId="1" applyNumberFormat="1" applyBorder="1"/>
    <xf numFmtId="0" fontId="0" fillId="0" borderId="13" xfId="0" applyBorder="1"/>
    <xf numFmtId="2" fontId="1" fillId="0" borderId="10" xfId="1" applyNumberFormat="1" applyBorder="1"/>
    <xf numFmtId="0" fontId="0" fillId="0" borderId="10" xfId="0" applyBorder="1"/>
    <xf numFmtId="1" fontId="1" fillId="0" borderId="6" xfId="1" applyNumberFormat="1" applyBorder="1"/>
    <xf numFmtId="1" fontId="1" fillId="0" borderId="12" xfId="1" applyNumberFormat="1" applyBorder="1"/>
    <xf numFmtId="0" fontId="0" fillId="0" borderId="12" xfId="0" applyBorder="1"/>
    <xf numFmtId="0" fontId="0" fillId="0" borderId="24" xfId="0" applyBorder="1"/>
    <xf numFmtId="0" fontId="0" fillId="0" borderId="26" xfId="0" applyBorder="1"/>
    <xf numFmtId="0" fontId="0" fillId="0" borderId="27" xfId="0" applyBorder="1"/>
    <xf numFmtId="1" fontId="1" fillId="2" borderId="28" xfId="1" applyNumberFormat="1" applyFill="1" applyBorder="1"/>
    <xf numFmtId="0" fontId="2" fillId="0" borderId="31" xfId="1" applyFont="1" applyBorder="1"/>
    <xf numFmtId="0" fontId="2" fillId="0" borderId="32" xfId="1" applyFont="1" applyBorder="1"/>
    <xf numFmtId="0" fontId="1" fillId="2" borderId="21" xfId="1" applyFill="1" applyBorder="1"/>
    <xf numFmtId="0" fontId="1" fillId="2" borderId="28" xfId="1" applyFill="1" applyBorder="1"/>
    <xf numFmtId="0" fontId="1" fillId="0" borderId="11" xfId="1" applyFont="1" applyFill="1" applyBorder="1"/>
    <xf numFmtId="0" fontId="0" fillId="3" borderId="1" xfId="0" applyFill="1" applyBorder="1"/>
    <xf numFmtId="0" fontId="2" fillId="0" borderId="36" xfId="1" applyFont="1" applyBorder="1"/>
    <xf numFmtId="0" fontId="2" fillId="0" borderId="37" xfId="1" applyFont="1" applyBorder="1"/>
    <xf numFmtId="0" fontId="0" fillId="3" borderId="38" xfId="0" applyFill="1" applyBorder="1"/>
    <xf numFmtId="0" fontId="3" fillId="2" borderId="20" xfId="1" applyFont="1" applyFill="1" applyBorder="1"/>
    <xf numFmtId="0" fontId="3" fillId="2" borderId="28" xfId="1" applyFont="1" applyFill="1" applyBorder="1"/>
    <xf numFmtId="0" fontId="1" fillId="0" borderId="30" xfId="1" applyFont="1" applyFill="1" applyBorder="1"/>
    <xf numFmtId="0" fontId="1" fillId="0" borderId="27" xfId="1" applyFont="1" applyFill="1" applyBorder="1"/>
    <xf numFmtId="0" fontId="1" fillId="0" borderId="24" xfId="1" applyFont="1" applyFill="1" applyBorder="1"/>
    <xf numFmtId="0" fontId="1" fillId="0" borderId="26" xfId="1" applyFont="1" applyFill="1" applyBorder="1"/>
    <xf numFmtId="0" fontId="1" fillId="0" borderId="23" xfId="1" applyFont="1" applyFill="1" applyBorder="1"/>
    <xf numFmtId="0" fontId="3" fillId="2" borderId="36" xfId="1" applyFont="1" applyFill="1" applyBorder="1"/>
    <xf numFmtId="0" fontId="3" fillId="2" borderId="40" xfId="1" applyFont="1" applyFill="1" applyBorder="1"/>
    <xf numFmtId="0" fontId="1" fillId="2" borderId="40" xfId="1" applyFill="1" applyBorder="1"/>
    <xf numFmtId="0" fontId="1" fillId="2" borderId="41" xfId="1" applyFill="1" applyBorder="1"/>
    <xf numFmtId="0" fontId="2" fillId="0" borderId="40" xfId="1" applyFont="1" applyBorder="1"/>
    <xf numFmtId="0" fontId="2" fillId="0" borderId="1" xfId="1" applyFont="1" applyBorder="1"/>
    <xf numFmtId="0" fontId="0" fillId="0" borderId="42" xfId="0" applyBorder="1"/>
    <xf numFmtId="0" fontId="0" fillId="0" borderId="43" xfId="0" applyBorder="1"/>
    <xf numFmtId="0" fontId="0" fillId="0" borderId="46" xfId="0" applyBorder="1"/>
    <xf numFmtId="2" fontId="0" fillId="0" borderId="10" xfId="0" applyNumberFormat="1" applyBorder="1"/>
    <xf numFmtId="2" fontId="1" fillId="2" borderId="28" xfId="1" applyNumberFormat="1" applyFill="1" applyBorder="1"/>
    <xf numFmtId="1" fontId="1" fillId="0" borderId="11" xfId="1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31" xfId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2" fillId="0" borderId="32" xfId="1" applyFont="1" applyBorder="1" applyAlignment="1">
      <alignment horizontal="center"/>
    </xf>
    <xf numFmtId="0" fontId="0" fillId="5" borderId="0" xfId="0" applyFill="1"/>
    <xf numFmtId="0" fontId="3" fillId="2" borderId="49" xfId="1" applyFont="1" applyFill="1" applyBorder="1"/>
    <xf numFmtId="0" fontId="1" fillId="0" borderId="13" xfId="1" applyFont="1" applyFill="1" applyBorder="1"/>
    <xf numFmtId="0" fontId="0" fillId="3" borderId="47" xfId="0" applyFill="1" applyBorder="1"/>
    <xf numFmtId="0" fontId="1" fillId="0" borderId="3" xfId="1" applyFont="1" applyFill="1" applyBorder="1"/>
    <xf numFmtId="0" fontId="1" fillId="0" borderId="5" xfId="1" applyFont="1" applyFill="1" applyBorder="1"/>
    <xf numFmtId="1" fontId="0" fillId="0" borderId="4" xfId="0" applyNumberFormat="1" applyBorder="1" applyAlignment="1">
      <alignment horizontal="center"/>
    </xf>
    <xf numFmtId="1" fontId="1" fillId="0" borderId="5" xfId="1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1" fillId="0" borderId="3" xfId="1" applyNumberFormat="1" applyBorder="1" applyAlignment="1">
      <alignment horizontal="center"/>
    </xf>
    <xf numFmtId="164" fontId="0" fillId="0" borderId="0" xfId="2" applyNumberFormat="1" applyFont="1"/>
    <xf numFmtId="164" fontId="0" fillId="5" borderId="0" xfId="2" applyNumberFormat="1" applyFont="1" applyFill="1"/>
    <xf numFmtId="164" fontId="5" fillId="5" borderId="0" xfId="2" applyNumberFormat="1" applyFont="1" applyFill="1"/>
    <xf numFmtId="0" fontId="0" fillId="5" borderId="35" xfId="0" applyFill="1" applyBorder="1"/>
    <xf numFmtId="0" fontId="0" fillId="5" borderId="34" xfId="0" applyFill="1" applyBorder="1"/>
    <xf numFmtId="0" fontId="0" fillId="5" borderId="39" xfId="0" applyFill="1" applyBorder="1"/>
    <xf numFmtId="0" fontId="1" fillId="0" borderId="14" xfId="1" applyFont="1" applyFill="1" applyBorder="1"/>
    <xf numFmtId="0" fontId="1" fillId="0" borderId="15" xfId="1" applyFont="1" applyFill="1" applyBorder="1"/>
    <xf numFmtId="1" fontId="1" fillId="0" borderId="15" xfId="1" applyNumberFormat="1" applyBorder="1"/>
    <xf numFmtId="2" fontId="1" fillId="0" borderId="17" xfId="1" applyNumberFormat="1" applyBorder="1"/>
    <xf numFmtId="1" fontId="1" fillId="0" borderId="16" xfId="1" applyNumberFormat="1" applyBorder="1"/>
    <xf numFmtId="2" fontId="1" fillId="0" borderId="14" xfId="1" applyNumberFormat="1" applyBorder="1"/>
    <xf numFmtId="0" fontId="0" fillId="0" borderId="25" xfId="0" applyBorder="1"/>
    <xf numFmtId="1" fontId="1" fillId="0" borderId="26" xfId="1" applyNumberFormat="1" applyBorder="1"/>
    <xf numFmtId="1" fontId="1" fillId="0" borderId="54" xfId="1" applyNumberFormat="1" applyBorder="1"/>
    <xf numFmtId="1" fontId="1" fillId="0" borderId="33" xfId="1" applyNumberFormat="1" applyBorder="1"/>
    <xf numFmtId="0" fontId="0" fillId="0" borderId="45" xfId="0" applyBorder="1"/>
    <xf numFmtId="1" fontId="1" fillId="0" borderId="35" xfId="1" applyNumberFormat="1" applyBorder="1"/>
    <xf numFmtId="0" fontId="0" fillId="0" borderId="44" xfId="0" applyBorder="1"/>
    <xf numFmtId="0" fontId="0" fillId="0" borderId="54" xfId="0" applyBorder="1"/>
    <xf numFmtId="0" fontId="0" fillId="0" borderId="33" xfId="0" applyBorder="1"/>
    <xf numFmtId="1" fontId="6" fillId="0" borderId="15" xfId="1" applyNumberFormat="1" applyFont="1" applyBorder="1"/>
    <xf numFmtId="2" fontId="6" fillId="0" borderId="2" xfId="1" applyNumberFormat="1" applyFont="1" applyBorder="1" applyAlignment="1">
      <alignment horizontal="right"/>
    </xf>
    <xf numFmtId="1" fontId="6" fillId="0" borderId="3" xfId="1" applyNumberFormat="1" applyFont="1" applyBorder="1"/>
    <xf numFmtId="2" fontId="6" fillId="0" borderId="10" xfId="1" applyNumberFormat="1" applyFont="1" applyBorder="1" applyAlignment="1">
      <alignment horizontal="right"/>
    </xf>
    <xf numFmtId="1" fontId="6" fillId="0" borderId="11" xfId="1" applyNumberFormat="1" applyFont="1" applyBorder="1"/>
    <xf numFmtId="1" fontId="6" fillId="0" borderId="12" xfId="1" applyNumberFormat="1" applyFont="1" applyBorder="1" applyAlignment="1">
      <alignment horizontal="right"/>
    </xf>
    <xf numFmtId="2" fontId="1" fillId="0" borderId="22" xfId="1" applyNumberFormat="1" applyBorder="1" applyAlignment="1">
      <alignment horizontal="right"/>
    </xf>
    <xf numFmtId="0" fontId="1" fillId="2" borderId="0" xfId="1" applyFill="1" applyBorder="1"/>
    <xf numFmtId="0" fontId="1" fillId="0" borderId="55" xfId="1" applyFont="1" applyFill="1" applyBorder="1"/>
    <xf numFmtId="0" fontId="1" fillId="0" borderId="52" xfId="1" applyFont="1" applyFill="1" applyBorder="1"/>
    <xf numFmtId="1" fontId="1" fillId="0" borderId="23" xfId="1" applyNumberFormat="1" applyBorder="1" applyAlignment="1">
      <alignment horizontal="right"/>
    </xf>
    <xf numFmtId="1" fontId="1" fillId="0" borderId="27" xfId="1" applyNumberFormat="1" applyBorder="1"/>
    <xf numFmtId="0" fontId="1" fillId="0" borderId="9" xfId="1" applyFont="1" applyFill="1" applyBorder="1"/>
    <xf numFmtId="0" fontId="0" fillId="0" borderId="47" xfId="0" applyBorder="1"/>
    <xf numFmtId="0" fontId="0" fillId="0" borderId="35" xfId="0" applyBorder="1"/>
    <xf numFmtId="0" fontId="0" fillId="0" borderId="34" xfId="0" applyBorder="1"/>
    <xf numFmtId="0" fontId="0" fillId="0" borderId="39" xfId="0" applyBorder="1"/>
    <xf numFmtId="0" fontId="0" fillId="4" borderId="34" xfId="0" applyFill="1" applyBorder="1"/>
    <xf numFmtId="2" fontId="1" fillId="0" borderId="25" xfId="1" applyNumberFormat="1" applyBorder="1"/>
    <xf numFmtId="2" fontId="1" fillId="0" borderId="30" xfId="1" applyNumberFormat="1" applyBorder="1"/>
    <xf numFmtId="0" fontId="1" fillId="0" borderId="29" xfId="1" applyFont="1" applyFill="1" applyBorder="1"/>
    <xf numFmtId="2" fontId="1" fillId="0" borderId="29" xfId="1" applyNumberFormat="1" applyBorder="1" applyAlignment="1">
      <alignment horizontal="right"/>
    </xf>
    <xf numFmtId="1" fontId="1" fillId="0" borderId="24" xfId="1" applyNumberFormat="1" applyBorder="1" applyAlignment="1">
      <alignment horizontal="right"/>
    </xf>
    <xf numFmtId="1" fontId="1" fillId="0" borderId="50" xfId="1" applyNumberFormat="1" applyBorder="1" applyAlignment="1">
      <alignment horizontal="right"/>
    </xf>
    <xf numFmtId="2" fontId="0" fillId="0" borderId="46" xfId="0" applyNumberFormat="1" applyBorder="1"/>
    <xf numFmtId="2" fontId="0" fillId="0" borderId="18" xfId="0" applyNumberFormat="1" applyBorder="1"/>
    <xf numFmtId="2" fontId="0" fillId="0" borderId="58" xfId="0" applyNumberFormat="1" applyBorder="1"/>
    <xf numFmtId="2" fontId="0" fillId="0" borderId="42" xfId="0" applyNumberFormat="1" applyBorder="1"/>
    <xf numFmtId="2" fontId="0" fillId="0" borderId="20" xfId="0" applyNumberFormat="1" applyBorder="1"/>
    <xf numFmtId="2" fontId="0" fillId="0" borderId="43" xfId="0" applyNumberFormat="1" applyBorder="1"/>
    <xf numFmtId="0" fontId="2" fillId="0" borderId="41" xfId="1" applyFont="1" applyBorder="1"/>
    <xf numFmtId="2" fontId="1" fillId="0" borderId="54" xfId="1" applyNumberFormat="1" applyBorder="1"/>
    <xf numFmtId="0" fontId="2" fillId="0" borderId="56" xfId="1" applyFont="1" applyBorder="1"/>
    <xf numFmtId="1" fontId="1" fillId="0" borderId="39" xfId="1" applyNumberFormat="1" applyBorder="1"/>
    <xf numFmtId="1" fontId="1" fillId="0" borderId="51" xfId="1" applyNumberFormat="1" applyBorder="1" applyAlignment="1">
      <alignment horizontal="right"/>
    </xf>
    <xf numFmtId="1" fontId="1" fillId="0" borderId="1" xfId="1" applyNumberFormat="1" applyBorder="1"/>
    <xf numFmtId="0" fontId="0" fillId="0" borderId="22" xfId="0" applyBorder="1"/>
    <xf numFmtId="0" fontId="0" fillId="0" borderId="23" xfId="0" applyBorder="1"/>
    <xf numFmtId="2" fontId="0" fillId="0" borderId="48" xfId="0" applyNumberFormat="1" applyBorder="1"/>
    <xf numFmtId="0" fontId="0" fillId="0" borderId="51" xfId="0" applyBorder="1"/>
    <xf numFmtId="0" fontId="0" fillId="0" borderId="50" xfId="0" applyBorder="1"/>
    <xf numFmtId="0" fontId="3" fillId="2" borderId="0" xfId="1" applyFont="1" applyFill="1" applyBorder="1"/>
    <xf numFmtId="0" fontId="3" fillId="2" borderId="12" xfId="1" applyFont="1" applyFill="1" applyBorder="1"/>
    <xf numFmtId="0" fontId="1" fillId="2" borderId="57" xfId="1" applyFill="1" applyBorder="1"/>
    <xf numFmtId="2" fontId="1" fillId="2" borderId="57" xfId="1" applyNumberFormat="1" applyFill="1" applyBorder="1"/>
    <xf numFmtId="1" fontId="1" fillId="2" borderId="57" xfId="1" applyNumberFormat="1" applyFill="1" applyBorder="1"/>
    <xf numFmtId="2" fontId="1" fillId="2" borderId="40" xfId="1" applyNumberFormat="1" applyFill="1" applyBorder="1"/>
    <xf numFmtId="1" fontId="1" fillId="2" borderId="40" xfId="1" applyNumberFormat="1" applyFill="1" applyBorder="1"/>
    <xf numFmtId="1" fontId="0" fillId="0" borderId="13" xfId="0" applyNumberFormat="1" applyBorder="1" applyAlignment="1">
      <alignment horizontal="center"/>
    </xf>
    <xf numFmtId="2" fontId="0" fillId="0" borderId="8" xfId="0" applyNumberFormat="1" applyBorder="1"/>
    <xf numFmtId="0" fontId="3" fillId="2" borderId="53" xfId="1" applyFont="1" applyFill="1" applyBorder="1"/>
    <xf numFmtId="1" fontId="6" fillId="0" borderId="12" xfId="1" applyNumberFormat="1" applyFont="1" applyBorder="1"/>
    <xf numFmtId="2" fontId="0" fillId="0" borderId="13" xfId="0" applyNumberFormat="1" applyBorder="1"/>
    <xf numFmtId="1" fontId="6" fillId="0" borderId="6" xfId="1" applyNumberFormat="1" applyFont="1" applyBorder="1"/>
    <xf numFmtId="0" fontId="0" fillId="3" borderId="20" xfId="0" applyFill="1" applyBorder="1"/>
    <xf numFmtId="1" fontId="0" fillId="0" borderId="47" xfId="0" applyNumberFormat="1" applyBorder="1" applyAlignment="1">
      <alignment horizontal="center" vertical="center"/>
    </xf>
    <xf numFmtId="1" fontId="0" fillId="0" borderId="35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0" fontId="1" fillId="2" borderId="19" xfId="1" applyFill="1" applyBorder="1" applyAlignment="1">
      <alignment horizontal="center" vertical="center"/>
    </xf>
    <xf numFmtId="0" fontId="1" fillId="0" borderId="59" xfId="1" applyFont="1" applyFill="1" applyBorder="1"/>
    <xf numFmtId="1" fontId="1" fillId="2" borderId="41" xfId="1" applyNumberFormat="1" applyFill="1" applyBorder="1" applyAlignment="1">
      <alignment horizontal="center"/>
    </xf>
    <xf numFmtId="0" fontId="1" fillId="0" borderId="60" xfId="1" applyFont="1" applyFill="1" applyBorder="1"/>
    <xf numFmtId="0" fontId="1" fillId="2" borderId="61" xfId="1" applyFill="1" applyBorder="1"/>
    <xf numFmtId="2" fontId="1" fillId="2" borderId="61" xfId="1" applyNumberFormat="1" applyFill="1" applyBorder="1"/>
    <xf numFmtId="1" fontId="1" fillId="2" borderId="61" xfId="1" applyNumberFormat="1" applyFill="1" applyBorder="1"/>
    <xf numFmtId="0" fontId="0" fillId="3" borderId="58" xfId="0" applyFill="1" applyBorder="1"/>
    <xf numFmtId="0" fontId="0" fillId="4" borderId="43" xfId="0" applyFill="1" applyBorder="1"/>
    <xf numFmtId="0" fontId="0" fillId="0" borderId="58" xfId="0" applyBorder="1"/>
    <xf numFmtId="0" fontId="3" fillId="2" borderId="61" xfId="1" applyFont="1" applyFill="1" applyBorder="1"/>
    <xf numFmtId="1" fontId="1" fillId="2" borderId="19" xfId="1" applyNumberFormat="1" applyFill="1" applyBorder="1" applyAlignment="1">
      <alignment horizontal="center"/>
    </xf>
    <xf numFmtId="0" fontId="3" fillId="2" borderId="18" xfId="1" applyFont="1" applyFill="1" applyBorder="1"/>
    <xf numFmtId="1" fontId="0" fillId="0" borderId="33" xfId="0" applyNumberFormat="1" applyBorder="1" applyAlignment="1">
      <alignment horizontal="center" vertical="center"/>
    </xf>
    <xf numFmtId="1" fontId="0" fillId="0" borderId="4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5" borderId="62" xfId="0" applyFill="1" applyBorder="1"/>
    <xf numFmtId="0" fontId="0" fillId="0" borderId="63" xfId="0" applyBorder="1"/>
    <xf numFmtId="1" fontId="0" fillId="0" borderId="63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64" xfId="0" applyBorder="1"/>
    <xf numFmtId="1" fontId="0" fillId="0" borderId="5" xfId="0" applyNumberFormat="1" applyBorder="1" applyAlignment="1">
      <alignment horizontal="center" vertical="center"/>
    </xf>
    <xf numFmtId="2" fontId="1" fillId="2" borderId="0" xfId="1" applyNumberFormat="1" applyFill="1" applyBorder="1"/>
    <xf numFmtId="1" fontId="1" fillId="2" borderId="0" xfId="1" applyNumberFormat="1" applyFill="1" applyBorder="1"/>
    <xf numFmtId="0" fontId="1" fillId="2" borderId="19" xfId="1" applyFill="1" applyBorder="1"/>
    <xf numFmtId="1" fontId="1" fillId="0" borderId="23" xfId="1" applyNumberFormat="1" applyBorder="1"/>
    <xf numFmtId="1" fontId="1" fillId="0" borderId="24" xfId="1" applyNumberFormat="1" applyBorder="1"/>
    <xf numFmtId="0" fontId="1" fillId="0" borderId="65" xfId="1" applyFont="1" applyFill="1" applyBorder="1"/>
    <xf numFmtId="0" fontId="1" fillId="0" borderId="53" xfId="1" applyFont="1" applyFill="1" applyBorder="1"/>
    <xf numFmtId="2" fontId="6" fillId="0" borderId="29" xfId="1" applyNumberFormat="1" applyFont="1" applyBorder="1" applyAlignment="1">
      <alignment horizontal="right"/>
    </xf>
    <xf numFmtId="1" fontId="0" fillId="0" borderId="22" xfId="0" applyNumberFormat="1" applyBorder="1" applyAlignment="1">
      <alignment horizontal="center"/>
    </xf>
    <xf numFmtId="1" fontId="1" fillId="0" borderId="24" xfId="1" applyNumberFormat="1" applyBorder="1" applyAlignment="1">
      <alignment horizontal="center"/>
    </xf>
    <xf numFmtId="2" fontId="6" fillId="0" borderId="30" xfId="1" applyNumberFormat="1" applyFont="1" applyBorder="1" applyAlignment="1">
      <alignment horizontal="right"/>
    </xf>
    <xf numFmtId="1" fontId="6" fillId="0" borderId="26" xfId="1" applyNumberFormat="1" applyFont="1" applyBorder="1"/>
    <xf numFmtId="1" fontId="6" fillId="0" borderId="11" xfId="1" applyNumberFormat="1" applyFont="1" applyBorder="1" applyAlignment="1">
      <alignment horizontal="right"/>
    </xf>
    <xf numFmtId="2" fontId="0" fillId="0" borderId="30" xfId="0" applyNumberFormat="1" applyBorder="1"/>
    <xf numFmtId="1" fontId="6" fillId="0" borderId="24" xfId="1" applyNumberFormat="1" applyFont="1" applyBorder="1"/>
    <xf numFmtId="2" fontId="6" fillId="0" borderId="22" xfId="1" applyNumberFormat="1" applyFont="1" applyBorder="1" applyAlignment="1">
      <alignment horizontal="right"/>
    </xf>
    <xf numFmtId="1" fontId="6" fillId="0" borderId="23" xfId="1" applyNumberFormat="1" applyFont="1" applyBorder="1"/>
    <xf numFmtId="1" fontId="6" fillId="0" borderId="24" xfId="1" applyNumberFormat="1" applyFont="1" applyBorder="1" applyAlignment="1">
      <alignment horizontal="right"/>
    </xf>
    <xf numFmtId="2" fontId="0" fillId="0" borderId="22" xfId="0" applyNumberFormat="1" applyBorder="1"/>
    <xf numFmtId="2" fontId="0" fillId="0" borderId="29" xfId="0" applyNumberFormat="1" applyBorder="1"/>
    <xf numFmtId="1" fontId="6" fillId="0" borderId="27" xfId="1" applyNumberFormat="1" applyFont="1" applyBorder="1"/>
    <xf numFmtId="1" fontId="6" fillId="0" borderId="27" xfId="1" applyNumberFormat="1" applyFont="1" applyBorder="1" applyAlignment="1">
      <alignment horizontal="right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1" fillId="0" borderId="27" xfId="1" applyNumberFormat="1" applyBorder="1" applyAlignment="1">
      <alignment horizontal="center"/>
    </xf>
    <xf numFmtId="1" fontId="6" fillId="0" borderId="23" xfId="1" applyNumberFormat="1" applyFont="1" applyBorder="1" applyAlignment="1">
      <alignment horizontal="right"/>
    </xf>
    <xf numFmtId="2" fontId="0" fillId="0" borderId="66" xfId="0" applyNumberFormat="1" applyBorder="1"/>
    <xf numFmtId="1" fontId="1" fillId="0" borderId="67" xfId="1" applyNumberFormat="1" applyBorder="1"/>
    <xf numFmtId="0" fontId="1" fillId="0" borderId="0" xfId="1" applyFont="1" applyFill="1" applyBorder="1"/>
    <xf numFmtId="0" fontId="0" fillId="0" borderId="0" xfId="0" applyBorder="1"/>
    <xf numFmtId="2" fontId="0" fillId="0" borderId="0" xfId="0" applyNumberFormat="1" applyBorder="1"/>
    <xf numFmtId="2" fontId="1" fillId="0" borderId="0" xfId="1" applyNumberFormat="1" applyBorder="1"/>
    <xf numFmtId="0" fontId="0" fillId="0" borderId="0" xfId="0" applyFont="1"/>
    <xf numFmtId="0" fontId="7" fillId="0" borderId="36" xfId="1" applyFont="1" applyBorder="1"/>
    <xf numFmtId="0" fontId="7" fillId="0" borderId="41" xfId="1" applyFont="1" applyBorder="1"/>
    <xf numFmtId="0" fontId="7" fillId="0" borderId="40" xfId="1" applyFont="1" applyBorder="1"/>
    <xf numFmtId="0" fontId="7" fillId="0" borderId="37" xfId="1" applyFont="1" applyBorder="1"/>
    <xf numFmtId="0" fontId="7" fillId="0" borderId="31" xfId="1" applyFont="1" applyBorder="1"/>
    <xf numFmtId="0" fontId="7" fillId="0" borderId="56" xfId="1" applyFont="1" applyBorder="1"/>
    <xf numFmtId="0" fontId="7" fillId="0" borderId="32" xfId="1" applyFont="1" applyBorder="1"/>
    <xf numFmtId="0" fontId="8" fillId="2" borderId="20" xfId="1" applyFont="1" applyFill="1" applyBorder="1"/>
    <xf numFmtId="0" fontId="6" fillId="2" borderId="28" xfId="1" applyFont="1" applyFill="1" applyBorder="1"/>
    <xf numFmtId="2" fontId="6" fillId="2" borderId="28" xfId="1" applyNumberFormat="1" applyFont="1" applyFill="1" applyBorder="1"/>
    <xf numFmtId="1" fontId="6" fillId="2" borderId="28" xfId="1" applyNumberFormat="1" applyFont="1" applyFill="1" applyBorder="1"/>
    <xf numFmtId="0" fontId="6" fillId="2" borderId="21" xfId="1" applyFont="1" applyFill="1" applyBorder="1"/>
    <xf numFmtId="0" fontId="6" fillId="0" borderId="30" xfId="1" applyFont="1" applyFill="1" applyBorder="1"/>
    <xf numFmtId="0" fontId="6" fillId="0" borderId="27" xfId="1" applyFont="1" applyFill="1" applyBorder="1"/>
    <xf numFmtId="2" fontId="6" fillId="0" borderId="25" xfId="1" applyNumberFormat="1" applyFont="1" applyBorder="1"/>
    <xf numFmtId="2" fontId="6" fillId="0" borderId="30" xfId="1" applyNumberFormat="1" applyFont="1" applyBorder="1"/>
    <xf numFmtId="2" fontId="0" fillId="0" borderId="46" xfId="0" applyNumberFormat="1" applyFont="1" applyBorder="1"/>
    <xf numFmtId="1" fontId="6" fillId="0" borderId="39" xfId="1" applyNumberFormat="1" applyFont="1" applyBorder="1"/>
    <xf numFmtId="2" fontId="6" fillId="0" borderId="54" xfId="1" applyNumberFormat="1" applyFont="1" applyBorder="1"/>
    <xf numFmtId="1" fontId="6" fillId="0" borderId="54" xfId="1" applyNumberFormat="1" applyFont="1" applyBorder="1"/>
    <xf numFmtId="0" fontId="6" fillId="0" borderId="10" xfId="1" applyFont="1" applyFill="1" applyBorder="1"/>
    <xf numFmtId="0" fontId="6" fillId="0" borderId="11" xfId="1" applyFont="1" applyFill="1" applyBorder="1"/>
    <xf numFmtId="2" fontId="6" fillId="0" borderId="13" xfId="1" applyNumberFormat="1" applyFont="1" applyBorder="1"/>
    <xf numFmtId="2" fontId="6" fillId="0" borderId="10" xfId="1" applyNumberFormat="1" applyFont="1" applyBorder="1"/>
    <xf numFmtId="1" fontId="6" fillId="0" borderId="35" xfId="1" applyNumberFormat="1" applyFont="1" applyBorder="1"/>
    <xf numFmtId="1" fontId="6" fillId="0" borderId="33" xfId="1" applyNumberFormat="1" applyFont="1" applyBorder="1"/>
    <xf numFmtId="0" fontId="6" fillId="0" borderId="29" xfId="1" applyFont="1" applyFill="1" applyBorder="1"/>
    <xf numFmtId="0" fontId="6" fillId="0" borderId="24" xfId="1" applyFont="1" applyFill="1" applyBorder="1"/>
    <xf numFmtId="2" fontId="0" fillId="0" borderId="18" xfId="0" applyNumberFormat="1" applyFont="1" applyBorder="1"/>
    <xf numFmtId="1" fontId="6" fillId="0" borderId="51" xfId="1" applyNumberFormat="1" applyFont="1" applyBorder="1" applyAlignment="1">
      <alignment horizontal="right"/>
    </xf>
    <xf numFmtId="1" fontId="6" fillId="0" borderId="50" xfId="1" applyNumberFormat="1" applyFont="1" applyBorder="1" applyAlignment="1">
      <alignment horizontal="right"/>
    </xf>
    <xf numFmtId="0" fontId="6" fillId="0" borderId="2" xfId="1" applyFont="1" applyFill="1" applyBorder="1"/>
    <xf numFmtId="0" fontId="6" fillId="0" borderId="3" xfId="1" applyFont="1" applyFill="1" applyBorder="1"/>
    <xf numFmtId="0" fontId="0" fillId="0" borderId="8" xfId="0" applyFont="1" applyBorder="1"/>
    <xf numFmtId="0" fontId="0" fillId="0" borderId="3" xfId="0" applyFont="1" applyBorder="1"/>
    <xf numFmtId="0" fontId="0" fillId="0" borderId="6" xfId="0" applyFont="1" applyBorder="1"/>
    <xf numFmtId="2" fontId="0" fillId="0" borderId="58" xfId="0" applyNumberFormat="1" applyFont="1" applyBorder="1"/>
    <xf numFmtId="0" fontId="0" fillId="0" borderId="47" xfId="0" applyFont="1" applyBorder="1"/>
    <xf numFmtId="0" fontId="0" fillId="0" borderId="44" xfId="0" applyFont="1" applyBorder="1"/>
    <xf numFmtId="0" fontId="0" fillId="0" borderId="13" xfId="0" applyFont="1" applyBorder="1"/>
    <xf numFmtId="0" fontId="0" fillId="0" borderId="11" xfId="0" applyFont="1" applyBorder="1"/>
    <xf numFmtId="0" fontId="0" fillId="0" borderId="12" xfId="0" applyFont="1" applyBorder="1"/>
    <xf numFmtId="2" fontId="0" fillId="0" borderId="42" xfId="0" applyNumberFormat="1" applyFont="1" applyBorder="1"/>
    <xf numFmtId="0" fontId="0" fillId="0" borderId="35" xfId="0" applyFont="1" applyBorder="1"/>
    <xf numFmtId="0" fontId="0" fillId="0" borderId="33" xfId="0" applyFont="1" applyBorder="1"/>
    <xf numFmtId="0" fontId="0" fillId="0" borderId="25" xfId="0" applyFont="1" applyBorder="1"/>
    <xf numFmtId="0" fontId="0" fillId="0" borderId="27" xfId="0" applyFont="1" applyBorder="1"/>
    <xf numFmtId="0" fontId="0" fillId="0" borderId="26" xfId="0" applyFont="1" applyBorder="1"/>
    <xf numFmtId="0" fontId="0" fillId="0" borderId="39" xfId="0" applyFont="1" applyBorder="1"/>
    <xf numFmtId="0" fontId="0" fillId="0" borderId="54" xfId="0" applyFont="1" applyBorder="1"/>
    <xf numFmtId="0" fontId="0" fillId="0" borderId="22" xfId="0" applyFont="1" applyBorder="1"/>
    <xf numFmtId="0" fontId="0" fillId="0" borderId="24" xfId="0" applyFont="1" applyBorder="1"/>
    <xf numFmtId="0" fontId="0" fillId="0" borderId="23" xfId="0" applyFont="1" applyBorder="1"/>
    <xf numFmtId="2" fontId="0" fillId="0" borderId="48" xfId="0" applyNumberFormat="1" applyFont="1" applyBorder="1"/>
    <xf numFmtId="0" fontId="0" fillId="0" borderId="51" xfId="0" applyFont="1" applyBorder="1"/>
    <xf numFmtId="0" fontId="0" fillId="0" borderId="50" xfId="0" applyFont="1" applyBorder="1"/>
    <xf numFmtId="0" fontId="8" fillId="2" borderId="12" xfId="1" applyFont="1" applyFill="1" applyBorder="1"/>
    <xf numFmtId="0" fontId="6" fillId="0" borderId="14" xfId="1" applyFont="1" applyFill="1" applyBorder="1"/>
    <xf numFmtId="0" fontId="6" fillId="0" borderId="15" xfId="1" applyFont="1" applyFill="1" applyBorder="1"/>
    <xf numFmtId="2" fontId="6" fillId="0" borderId="17" xfId="1" applyNumberFormat="1" applyFont="1" applyBorder="1"/>
    <xf numFmtId="1" fontId="6" fillId="0" borderId="16" xfId="1" applyNumberFormat="1" applyFont="1" applyBorder="1"/>
    <xf numFmtId="2" fontId="6" fillId="0" borderId="14" xfId="1" applyNumberFormat="1" applyFont="1" applyBorder="1"/>
    <xf numFmtId="2" fontId="0" fillId="0" borderId="20" xfId="0" applyNumberFormat="1" applyFont="1" applyBorder="1"/>
    <xf numFmtId="1" fontId="6" fillId="0" borderId="1" xfId="1" applyNumberFormat="1" applyFont="1" applyBorder="1"/>
    <xf numFmtId="0" fontId="8" fillId="2" borderId="49" xfId="1" applyFont="1" applyFill="1" applyBorder="1"/>
    <xf numFmtId="0" fontId="6" fillId="2" borderId="57" xfId="1" applyFont="1" applyFill="1" applyBorder="1"/>
    <xf numFmtId="2" fontId="6" fillId="2" borderId="57" xfId="1" applyNumberFormat="1" applyFont="1" applyFill="1" applyBorder="1"/>
    <xf numFmtId="1" fontId="6" fillId="2" borderId="57" xfId="1" applyNumberFormat="1" applyFont="1" applyFill="1" applyBorder="1"/>
    <xf numFmtId="0" fontId="6" fillId="0" borderId="4" xfId="1" applyFont="1" applyFill="1" applyBorder="1"/>
    <xf numFmtId="0" fontId="6" fillId="0" borderId="5" xfId="1" applyFont="1" applyFill="1" applyBorder="1"/>
    <xf numFmtId="0" fontId="0" fillId="0" borderId="9" xfId="0" applyFont="1" applyBorder="1"/>
    <xf numFmtId="0" fontId="0" fillId="0" borderId="5" xfId="0" applyFont="1" applyBorder="1"/>
    <xf numFmtId="0" fontId="0" fillId="0" borderId="7" xfId="0" applyFont="1" applyBorder="1"/>
    <xf numFmtId="2" fontId="0" fillId="0" borderId="43" xfId="0" applyNumberFormat="1" applyFont="1" applyBorder="1"/>
    <xf numFmtId="0" fontId="0" fillId="0" borderId="34" xfId="0" applyFont="1" applyBorder="1"/>
    <xf numFmtId="0" fontId="0" fillId="0" borderId="45" xfId="0" applyFont="1" applyBorder="1"/>
    <xf numFmtId="0" fontId="6" fillId="0" borderId="0" xfId="1" applyFont="1" applyFill="1" applyBorder="1"/>
    <xf numFmtId="0" fontId="0" fillId="0" borderId="0" xfId="0" applyFont="1" applyBorder="1"/>
    <xf numFmtId="2" fontId="0" fillId="0" borderId="0" xfId="0" applyNumberFormat="1" applyFont="1" applyBorder="1"/>
    <xf numFmtId="2" fontId="6" fillId="0" borderId="0" xfId="1" applyNumberFormat="1" applyFont="1" applyBorder="1"/>
    <xf numFmtId="0" fontId="1" fillId="0" borderId="61" xfId="1" applyFont="1" applyFill="1" applyBorder="1"/>
    <xf numFmtId="2" fontId="0" fillId="0" borderId="1" xfId="0" applyNumberFormat="1" applyBorder="1"/>
    <xf numFmtId="2" fontId="6" fillId="0" borderId="1" xfId="1" applyNumberFormat="1" applyFont="1" applyBorder="1" applyAlignment="1">
      <alignment horizontal="right"/>
    </xf>
    <xf numFmtId="16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</cellXfs>
  <cellStyles count="3">
    <cellStyle name="Excel Built-in Normal" xfId="1"/>
    <cellStyle name="Komma" xfId="2" builtinId="3"/>
    <cellStyle name="Standaard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481694</xdr:colOff>
      <xdr:row>3</xdr:row>
      <xdr:rowOff>0</xdr:rowOff>
    </xdr:from>
    <xdr:to>
      <xdr:col>16</xdr:col>
      <xdr:colOff>594732</xdr:colOff>
      <xdr:row>19</xdr:row>
      <xdr:rowOff>59811</xdr:rowOff>
    </xdr:to>
    <xdr:grpSp>
      <xdr:nvGrpSpPr>
        <xdr:cNvPr id="3" name="Groep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pSpPr/>
      </xdr:nvGrpSpPr>
      <xdr:grpSpPr>
        <a:xfrm>
          <a:off x="12055627" y="575733"/>
          <a:ext cx="3161038" cy="3116278"/>
          <a:chOff x="11945561" y="641350"/>
          <a:chExt cx="3161038" cy="4727061"/>
        </a:xfrm>
      </xdr:grpSpPr>
      <xdr:pic>
        <xdr:nvPicPr>
          <xdr:cNvPr id="2" name="Afbeelding 1">
            <a:extLst>
              <a:ext uri="{FF2B5EF4-FFF2-40B4-BE49-F238E27FC236}">
                <a16:creationId xmlns:a16="http://schemas.microsoft.com/office/drawing/2014/main" xmlns="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45561" y="641350"/>
            <a:ext cx="3161038" cy="133985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pic>
        <xdr:nvPicPr>
          <xdr:cNvPr id="4" name="Afbeelding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082706" y="2185941"/>
            <a:ext cx="2824357" cy="318247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11</xdr:col>
      <xdr:colOff>113038</xdr:colOff>
      <xdr:row>29</xdr:row>
      <xdr:rowOff>124581</xdr:rowOff>
    </xdr:to>
    <xdr:grpSp>
      <xdr:nvGrpSpPr>
        <xdr:cNvPr id="5" name="Groep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GrpSpPr/>
      </xdr:nvGrpSpPr>
      <xdr:grpSpPr>
        <a:xfrm>
          <a:off x="4533900" y="571500"/>
          <a:ext cx="3161038" cy="4909941"/>
          <a:chOff x="11945561" y="641350"/>
          <a:chExt cx="3161038" cy="4727061"/>
        </a:xfrm>
      </xdr:grpSpPr>
      <xdr:pic>
        <xdr:nvPicPr>
          <xdr:cNvPr id="6" name="Afbeelding 5">
            <a:extLst>
              <a:ext uri="{FF2B5EF4-FFF2-40B4-BE49-F238E27FC236}">
                <a16:creationId xmlns:a16="http://schemas.microsoft.com/office/drawing/2014/main" xmlns="" id="{00000000-0008-0000-09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45561" y="641350"/>
            <a:ext cx="3161038" cy="133985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pic>
        <xdr:nvPicPr>
          <xdr:cNvPr id="7" name="Afbeelding 6">
            <a:extLst>
              <a:ext uri="{FF2B5EF4-FFF2-40B4-BE49-F238E27FC236}">
                <a16:creationId xmlns:a16="http://schemas.microsoft.com/office/drawing/2014/main" xmlns="" id="{00000000-0008-0000-09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082706" y="2185941"/>
            <a:ext cx="2824357" cy="318247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481694</xdr:colOff>
      <xdr:row>3</xdr:row>
      <xdr:rowOff>0</xdr:rowOff>
    </xdr:from>
    <xdr:to>
      <xdr:col>16</xdr:col>
      <xdr:colOff>594732</xdr:colOff>
      <xdr:row>20</xdr:row>
      <xdr:rowOff>59811</xdr:rowOff>
    </xdr:to>
    <xdr:grpSp>
      <xdr:nvGrpSpPr>
        <xdr:cNvPr id="8" name="Groep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pSpPr/>
      </xdr:nvGrpSpPr>
      <xdr:grpSpPr>
        <a:xfrm>
          <a:off x="12045044" y="561975"/>
          <a:ext cx="3161038" cy="3222111"/>
          <a:chOff x="11945561" y="641350"/>
          <a:chExt cx="3161038" cy="4727061"/>
        </a:xfrm>
      </xdr:grpSpPr>
      <xdr:pic>
        <xdr:nvPicPr>
          <xdr:cNvPr id="9" name="Afbeelding 8">
            <a:extLst>
              <a:ext uri="{FF2B5EF4-FFF2-40B4-BE49-F238E27FC236}">
                <a16:creationId xmlns:a16="http://schemas.microsoft.com/office/drawing/2014/main" xmlns="" id="{00000000-0008-0000-01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45561" y="641350"/>
            <a:ext cx="3161038" cy="133985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pic>
        <xdr:nvPicPr>
          <xdr:cNvPr id="10" name="Afbeelding 9">
            <a:extLst>
              <a:ext uri="{FF2B5EF4-FFF2-40B4-BE49-F238E27FC236}">
                <a16:creationId xmlns:a16="http://schemas.microsoft.com/office/drawing/2014/main" xmlns="" id="{00000000-0008-0000-01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082706" y="2185941"/>
            <a:ext cx="2824357" cy="318247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</xdr:grpSp>
    <xdr:clientData/>
  </xdr:twoCellAnchor>
  <xdr:twoCellAnchor>
    <xdr:from>
      <xdr:col>11</xdr:col>
      <xdr:colOff>481694</xdr:colOff>
      <xdr:row>3</xdr:row>
      <xdr:rowOff>0</xdr:rowOff>
    </xdr:from>
    <xdr:to>
      <xdr:col>16</xdr:col>
      <xdr:colOff>594732</xdr:colOff>
      <xdr:row>19</xdr:row>
      <xdr:rowOff>59811</xdr:rowOff>
    </xdr:to>
    <xdr:grpSp>
      <xdr:nvGrpSpPr>
        <xdr:cNvPr id="5" name="Groep 4">
          <a:extLst>
            <a:ext uri="{FF2B5EF4-FFF2-40B4-BE49-F238E27FC236}">
              <a16:creationId xmlns:a16="http://schemas.microsoft.com/office/drawing/2014/main" xmlns="" id="{DED83173-61AB-45FA-B353-BE03793354E5}"/>
            </a:ext>
          </a:extLst>
        </xdr:cNvPr>
        <xdr:cNvGrpSpPr/>
      </xdr:nvGrpSpPr>
      <xdr:grpSpPr>
        <a:xfrm>
          <a:off x="12045044" y="561975"/>
          <a:ext cx="3161038" cy="3041136"/>
          <a:chOff x="11945561" y="641350"/>
          <a:chExt cx="3161038" cy="4727061"/>
        </a:xfrm>
      </xdr:grpSpPr>
      <xdr:pic>
        <xdr:nvPicPr>
          <xdr:cNvPr id="6" name="Afbeelding 5">
            <a:extLst>
              <a:ext uri="{FF2B5EF4-FFF2-40B4-BE49-F238E27FC236}">
                <a16:creationId xmlns:a16="http://schemas.microsoft.com/office/drawing/2014/main" xmlns="" id="{AAE4827D-A614-441C-9E77-ABDE4E61B91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45561" y="641350"/>
            <a:ext cx="3161038" cy="133985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pic>
        <xdr:nvPicPr>
          <xdr:cNvPr id="7" name="Afbeelding 6">
            <a:extLst>
              <a:ext uri="{FF2B5EF4-FFF2-40B4-BE49-F238E27FC236}">
                <a16:creationId xmlns:a16="http://schemas.microsoft.com/office/drawing/2014/main" xmlns="" id="{A375A65F-9533-4E1A-8D89-0BCF86BFA03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082706" y="2185941"/>
            <a:ext cx="2824357" cy="318247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481694</xdr:colOff>
      <xdr:row>3</xdr:row>
      <xdr:rowOff>0</xdr:rowOff>
    </xdr:from>
    <xdr:to>
      <xdr:col>16</xdr:col>
      <xdr:colOff>594732</xdr:colOff>
      <xdr:row>20</xdr:row>
      <xdr:rowOff>59811</xdr:rowOff>
    </xdr:to>
    <xdr:grpSp>
      <xdr:nvGrpSpPr>
        <xdr:cNvPr id="6" name="Groep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pSpPr/>
      </xdr:nvGrpSpPr>
      <xdr:grpSpPr>
        <a:xfrm>
          <a:off x="12041234" y="563880"/>
          <a:ext cx="3161038" cy="3237351"/>
          <a:chOff x="11945561" y="641350"/>
          <a:chExt cx="3161038" cy="4727061"/>
        </a:xfrm>
      </xdr:grpSpPr>
      <xdr:pic>
        <xdr:nvPicPr>
          <xdr:cNvPr id="8" name="Afbeelding 7">
            <a:extLst>
              <a:ext uri="{FF2B5EF4-FFF2-40B4-BE49-F238E27FC236}">
                <a16:creationId xmlns:a16="http://schemas.microsoft.com/office/drawing/2014/main" xmlns="" id="{00000000-0008-0000-02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45561" y="641350"/>
            <a:ext cx="3161038" cy="133985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pic>
        <xdr:nvPicPr>
          <xdr:cNvPr id="9" name="Afbeelding 8">
            <a:extLst>
              <a:ext uri="{FF2B5EF4-FFF2-40B4-BE49-F238E27FC236}">
                <a16:creationId xmlns:a16="http://schemas.microsoft.com/office/drawing/2014/main" xmlns="" id="{00000000-0008-0000-02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082706" y="2185941"/>
            <a:ext cx="2824357" cy="318247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</xdr:grpSp>
    <xdr:clientData/>
  </xdr:twoCellAnchor>
  <xdr:twoCellAnchor>
    <xdr:from>
      <xdr:col>11</xdr:col>
      <xdr:colOff>481694</xdr:colOff>
      <xdr:row>3</xdr:row>
      <xdr:rowOff>0</xdr:rowOff>
    </xdr:from>
    <xdr:to>
      <xdr:col>16</xdr:col>
      <xdr:colOff>594732</xdr:colOff>
      <xdr:row>19</xdr:row>
      <xdr:rowOff>59811</xdr:rowOff>
    </xdr:to>
    <xdr:grpSp>
      <xdr:nvGrpSpPr>
        <xdr:cNvPr id="5" name="Groep 4">
          <a:extLst>
            <a:ext uri="{FF2B5EF4-FFF2-40B4-BE49-F238E27FC236}">
              <a16:creationId xmlns:a16="http://schemas.microsoft.com/office/drawing/2014/main" xmlns="" id="{109161F7-E97E-4404-B02E-CF71C60C10A5}"/>
            </a:ext>
          </a:extLst>
        </xdr:cNvPr>
        <xdr:cNvGrpSpPr/>
      </xdr:nvGrpSpPr>
      <xdr:grpSpPr>
        <a:xfrm>
          <a:off x="12041234" y="563880"/>
          <a:ext cx="3161038" cy="3054471"/>
          <a:chOff x="11945561" y="641350"/>
          <a:chExt cx="3161038" cy="4727061"/>
        </a:xfrm>
      </xdr:grpSpPr>
      <xdr:pic>
        <xdr:nvPicPr>
          <xdr:cNvPr id="7" name="Afbeelding 6">
            <a:extLst>
              <a:ext uri="{FF2B5EF4-FFF2-40B4-BE49-F238E27FC236}">
                <a16:creationId xmlns:a16="http://schemas.microsoft.com/office/drawing/2014/main" xmlns="" id="{EC5627F3-ABB6-4EAB-AC36-BADBBEC52F0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45561" y="641350"/>
            <a:ext cx="3161038" cy="133985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pic>
        <xdr:nvPicPr>
          <xdr:cNvPr id="10" name="Afbeelding 9">
            <a:extLst>
              <a:ext uri="{FF2B5EF4-FFF2-40B4-BE49-F238E27FC236}">
                <a16:creationId xmlns:a16="http://schemas.microsoft.com/office/drawing/2014/main" xmlns="" id="{566CFA80-6540-4D23-A924-C47EC371FEE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082706" y="2185941"/>
            <a:ext cx="2824357" cy="318247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481694</xdr:colOff>
      <xdr:row>3</xdr:row>
      <xdr:rowOff>0</xdr:rowOff>
    </xdr:from>
    <xdr:to>
      <xdr:col>16</xdr:col>
      <xdr:colOff>594732</xdr:colOff>
      <xdr:row>20</xdr:row>
      <xdr:rowOff>59811</xdr:rowOff>
    </xdr:to>
    <xdr:grpSp>
      <xdr:nvGrpSpPr>
        <xdr:cNvPr id="5" name="Groep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GrpSpPr/>
      </xdr:nvGrpSpPr>
      <xdr:grpSpPr>
        <a:xfrm>
          <a:off x="12045044" y="561975"/>
          <a:ext cx="3161038" cy="3222111"/>
          <a:chOff x="11945561" y="641350"/>
          <a:chExt cx="3161038" cy="4727061"/>
        </a:xfrm>
      </xdr:grpSpPr>
      <xdr:pic>
        <xdr:nvPicPr>
          <xdr:cNvPr id="6" name="Afbeelding 5">
            <a:extLst>
              <a:ext uri="{FF2B5EF4-FFF2-40B4-BE49-F238E27FC236}">
                <a16:creationId xmlns:a16="http://schemas.microsoft.com/office/drawing/2014/main" xmlns="" id="{00000000-0008-0000-03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45561" y="641350"/>
            <a:ext cx="3161038" cy="133985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pic>
        <xdr:nvPicPr>
          <xdr:cNvPr id="7" name="Afbeelding 6">
            <a:extLst>
              <a:ext uri="{FF2B5EF4-FFF2-40B4-BE49-F238E27FC236}">
                <a16:creationId xmlns:a16="http://schemas.microsoft.com/office/drawing/2014/main" xmlns="" id="{00000000-0008-0000-03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082706" y="2185941"/>
            <a:ext cx="2824357" cy="318247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</xdr:grpSp>
    <xdr:clientData/>
  </xdr:twoCellAnchor>
  <xdr:twoCellAnchor>
    <xdr:from>
      <xdr:col>11</xdr:col>
      <xdr:colOff>481694</xdr:colOff>
      <xdr:row>3</xdr:row>
      <xdr:rowOff>0</xdr:rowOff>
    </xdr:from>
    <xdr:to>
      <xdr:col>16</xdr:col>
      <xdr:colOff>594732</xdr:colOff>
      <xdr:row>19</xdr:row>
      <xdr:rowOff>59811</xdr:rowOff>
    </xdr:to>
    <xdr:grpSp>
      <xdr:nvGrpSpPr>
        <xdr:cNvPr id="8" name="Groep 7">
          <a:extLst>
            <a:ext uri="{FF2B5EF4-FFF2-40B4-BE49-F238E27FC236}">
              <a16:creationId xmlns:a16="http://schemas.microsoft.com/office/drawing/2014/main" xmlns="" id="{7EE42B73-E34D-45F5-A4D2-D8D6B29304E0}"/>
            </a:ext>
          </a:extLst>
        </xdr:cNvPr>
        <xdr:cNvGrpSpPr/>
      </xdr:nvGrpSpPr>
      <xdr:grpSpPr>
        <a:xfrm>
          <a:off x="12045044" y="561975"/>
          <a:ext cx="3161038" cy="3041136"/>
          <a:chOff x="11945561" y="641350"/>
          <a:chExt cx="3161038" cy="4727061"/>
        </a:xfrm>
      </xdr:grpSpPr>
      <xdr:pic>
        <xdr:nvPicPr>
          <xdr:cNvPr id="9" name="Afbeelding 8">
            <a:extLst>
              <a:ext uri="{FF2B5EF4-FFF2-40B4-BE49-F238E27FC236}">
                <a16:creationId xmlns:a16="http://schemas.microsoft.com/office/drawing/2014/main" xmlns="" id="{3D19E94E-234F-4F9D-926F-CF324ECB427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45561" y="641350"/>
            <a:ext cx="3161038" cy="133985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pic>
        <xdr:nvPicPr>
          <xdr:cNvPr id="10" name="Afbeelding 9">
            <a:extLst>
              <a:ext uri="{FF2B5EF4-FFF2-40B4-BE49-F238E27FC236}">
                <a16:creationId xmlns:a16="http://schemas.microsoft.com/office/drawing/2014/main" xmlns="" id="{DB2AB7B2-5368-4C18-BE2B-9F55556DB16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082706" y="2185941"/>
            <a:ext cx="2824357" cy="318247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481694</xdr:colOff>
      <xdr:row>3</xdr:row>
      <xdr:rowOff>0</xdr:rowOff>
    </xdr:from>
    <xdr:to>
      <xdr:col>16</xdr:col>
      <xdr:colOff>594732</xdr:colOff>
      <xdr:row>20</xdr:row>
      <xdr:rowOff>59811</xdr:rowOff>
    </xdr:to>
    <xdr:grpSp>
      <xdr:nvGrpSpPr>
        <xdr:cNvPr id="5" name="Groep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pSpPr/>
      </xdr:nvGrpSpPr>
      <xdr:grpSpPr>
        <a:xfrm>
          <a:off x="12055627" y="575733"/>
          <a:ext cx="3161038" cy="3302545"/>
          <a:chOff x="11945561" y="641350"/>
          <a:chExt cx="3161038" cy="4727061"/>
        </a:xfrm>
      </xdr:grpSpPr>
      <xdr:pic>
        <xdr:nvPicPr>
          <xdr:cNvPr id="6" name="Afbeelding 5">
            <a:extLst>
              <a:ext uri="{FF2B5EF4-FFF2-40B4-BE49-F238E27FC236}">
                <a16:creationId xmlns:a16="http://schemas.microsoft.com/office/drawing/2014/main" xmlns="" id="{00000000-0008-0000-04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45561" y="641350"/>
            <a:ext cx="3161038" cy="133985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pic>
        <xdr:nvPicPr>
          <xdr:cNvPr id="7" name="Afbeelding 6">
            <a:extLst>
              <a:ext uri="{FF2B5EF4-FFF2-40B4-BE49-F238E27FC236}">
                <a16:creationId xmlns:a16="http://schemas.microsoft.com/office/drawing/2014/main" xmlns="" id="{00000000-0008-0000-0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082706" y="2185941"/>
            <a:ext cx="2824357" cy="318247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</xdr:grpSp>
    <xdr:clientData/>
  </xdr:twoCellAnchor>
  <xdr:twoCellAnchor>
    <xdr:from>
      <xdr:col>11</xdr:col>
      <xdr:colOff>481694</xdr:colOff>
      <xdr:row>3</xdr:row>
      <xdr:rowOff>0</xdr:rowOff>
    </xdr:from>
    <xdr:to>
      <xdr:col>16</xdr:col>
      <xdr:colOff>594732</xdr:colOff>
      <xdr:row>19</xdr:row>
      <xdr:rowOff>59811</xdr:rowOff>
    </xdr:to>
    <xdr:grpSp>
      <xdr:nvGrpSpPr>
        <xdr:cNvPr id="8" name="Groep 7">
          <a:extLst>
            <a:ext uri="{FF2B5EF4-FFF2-40B4-BE49-F238E27FC236}">
              <a16:creationId xmlns:a16="http://schemas.microsoft.com/office/drawing/2014/main" xmlns="" id="{0B9BC995-70F9-4EAB-9514-89475E76B900}"/>
            </a:ext>
          </a:extLst>
        </xdr:cNvPr>
        <xdr:cNvGrpSpPr/>
      </xdr:nvGrpSpPr>
      <xdr:grpSpPr>
        <a:xfrm>
          <a:off x="12055627" y="575733"/>
          <a:ext cx="3161038" cy="3116278"/>
          <a:chOff x="11945561" y="641350"/>
          <a:chExt cx="3161038" cy="4727061"/>
        </a:xfrm>
      </xdr:grpSpPr>
      <xdr:pic>
        <xdr:nvPicPr>
          <xdr:cNvPr id="9" name="Afbeelding 8">
            <a:extLst>
              <a:ext uri="{FF2B5EF4-FFF2-40B4-BE49-F238E27FC236}">
                <a16:creationId xmlns:a16="http://schemas.microsoft.com/office/drawing/2014/main" xmlns="" id="{C729C309-C664-49B0-A2E6-8A46BEC65D1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45561" y="641350"/>
            <a:ext cx="3161038" cy="133985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pic>
        <xdr:nvPicPr>
          <xdr:cNvPr id="10" name="Afbeelding 9">
            <a:extLst>
              <a:ext uri="{FF2B5EF4-FFF2-40B4-BE49-F238E27FC236}">
                <a16:creationId xmlns:a16="http://schemas.microsoft.com/office/drawing/2014/main" xmlns="" id="{FA5B8426-D669-4BF4-91FE-8B2F32EAF6D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082706" y="2185941"/>
            <a:ext cx="2824357" cy="318247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481694</xdr:colOff>
      <xdr:row>3</xdr:row>
      <xdr:rowOff>0</xdr:rowOff>
    </xdr:from>
    <xdr:to>
      <xdr:col>16</xdr:col>
      <xdr:colOff>594732</xdr:colOff>
      <xdr:row>20</xdr:row>
      <xdr:rowOff>59811</xdr:rowOff>
    </xdr:to>
    <xdr:grpSp>
      <xdr:nvGrpSpPr>
        <xdr:cNvPr id="5" name="Groep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pSpPr/>
      </xdr:nvGrpSpPr>
      <xdr:grpSpPr>
        <a:xfrm>
          <a:off x="12045044" y="561975"/>
          <a:ext cx="3161038" cy="3222111"/>
          <a:chOff x="11945561" y="641350"/>
          <a:chExt cx="3161038" cy="4727061"/>
        </a:xfrm>
      </xdr:grpSpPr>
      <xdr:pic>
        <xdr:nvPicPr>
          <xdr:cNvPr id="6" name="Afbeelding 5">
            <a:extLst>
              <a:ext uri="{FF2B5EF4-FFF2-40B4-BE49-F238E27FC236}">
                <a16:creationId xmlns:a16="http://schemas.microsoft.com/office/drawing/2014/main" xmlns="" id="{00000000-0008-0000-05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45561" y="641350"/>
            <a:ext cx="3161038" cy="133985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pic>
        <xdr:nvPicPr>
          <xdr:cNvPr id="7" name="Afbeelding 6">
            <a:extLst>
              <a:ext uri="{FF2B5EF4-FFF2-40B4-BE49-F238E27FC236}">
                <a16:creationId xmlns:a16="http://schemas.microsoft.com/office/drawing/2014/main" xmlns="" id="{00000000-0008-0000-05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082706" y="2185941"/>
            <a:ext cx="2824357" cy="318247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</xdr:grpSp>
    <xdr:clientData/>
  </xdr:twoCellAnchor>
  <xdr:twoCellAnchor>
    <xdr:from>
      <xdr:col>11</xdr:col>
      <xdr:colOff>481694</xdr:colOff>
      <xdr:row>3</xdr:row>
      <xdr:rowOff>0</xdr:rowOff>
    </xdr:from>
    <xdr:to>
      <xdr:col>16</xdr:col>
      <xdr:colOff>594732</xdr:colOff>
      <xdr:row>19</xdr:row>
      <xdr:rowOff>59811</xdr:rowOff>
    </xdr:to>
    <xdr:grpSp>
      <xdr:nvGrpSpPr>
        <xdr:cNvPr id="8" name="Groep 7">
          <a:extLst>
            <a:ext uri="{FF2B5EF4-FFF2-40B4-BE49-F238E27FC236}">
              <a16:creationId xmlns:a16="http://schemas.microsoft.com/office/drawing/2014/main" xmlns="" id="{5A7BD0A7-F631-472A-B95A-E1E378BFA8ED}"/>
            </a:ext>
          </a:extLst>
        </xdr:cNvPr>
        <xdr:cNvGrpSpPr/>
      </xdr:nvGrpSpPr>
      <xdr:grpSpPr>
        <a:xfrm>
          <a:off x="12045044" y="561975"/>
          <a:ext cx="3161038" cy="3041136"/>
          <a:chOff x="11945561" y="641350"/>
          <a:chExt cx="3161038" cy="4727061"/>
        </a:xfrm>
      </xdr:grpSpPr>
      <xdr:pic>
        <xdr:nvPicPr>
          <xdr:cNvPr id="9" name="Afbeelding 8">
            <a:extLst>
              <a:ext uri="{FF2B5EF4-FFF2-40B4-BE49-F238E27FC236}">
                <a16:creationId xmlns:a16="http://schemas.microsoft.com/office/drawing/2014/main" xmlns="" id="{A8FE03C8-ECF8-4FE5-91DC-8D931D07723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45561" y="641350"/>
            <a:ext cx="3161038" cy="133985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pic>
        <xdr:nvPicPr>
          <xdr:cNvPr id="10" name="Afbeelding 9">
            <a:extLst>
              <a:ext uri="{FF2B5EF4-FFF2-40B4-BE49-F238E27FC236}">
                <a16:creationId xmlns:a16="http://schemas.microsoft.com/office/drawing/2014/main" xmlns="" id="{3A929CED-0E34-4E30-8087-887A9E4D5BB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082706" y="2185941"/>
            <a:ext cx="2824357" cy="318247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3</xdr:row>
      <xdr:rowOff>0</xdr:rowOff>
    </xdr:from>
    <xdr:to>
      <xdr:col>23</xdr:col>
      <xdr:colOff>113038</xdr:colOff>
      <xdr:row>20</xdr:row>
      <xdr:rowOff>119924</xdr:rowOff>
    </xdr:to>
    <xdr:grpSp>
      <xdr:nvGrpSpPr>
        <xdr:cNvPr id="5" name="Groep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GrpSpPr/>
      </xdr:nvGrpSpPr>
      <xdr:grpSpPr>
        <a:xfrm>
          <a:off x="11750040" y="571500"/>
          <a:ext cx="3161038" cy="3274604"/>
          <a:chOff x="11945561" y="641350"/>
          <a:chExt cx="3161038" cy="4727061"/>
        </a:xfrm>
      </xdr:grpSpPr>
      <xdr:pic>
        <xdr:nvPicPr>
          <xdr:cNvPr id="6" name="Afbeelding 5">
            <a:extLst>
              <a:ext uri="{FF2B5EF4-FFF2-40B4-BE49-F238E27FC236}">
                <a16:creationId xmlns:a16="http://schemas.microsoft.com/office/drawing/2014/main" xmlns="" id="{00000000-0008-0000-06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45561" y="641350"/>
            <a:ext cx="3161038" cy="133985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pic>
        <xdr:nvPicPr>
          <xdr:cNvPr id="7" name="Afbeelding 6">
            <a:extLst>
              <a:ext uri="{FF2B5EF4-FFF2-40B4-BE49-F238E27FC236}">
                <a16:creationId xmlns:a16="http://schemas.microsoft.com/office/drawing/2014/main" xmlns="" id="{00000000-0008-0000-06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082706" y="2185941"/>
            <a:ext cx="2824357" cy="318247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3</xdr:row>
      <xdr:rowOff>9525</xdr:rowOff>
    </xdr:from>
    <xdr:to>
      <xdr:col>10</xdr:col>
      <xdr:colOff>417838</xdr:colOff>
      <xdr:row>20</xdr:row>
      <xdr:rowOff>107436</xdr:rowOff>
    </xdr:to>
    <xdr:grpSp>
      <xdr:nvGrpSpPr>
        <xdr:cNvPr id="5" name="Groep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pSpPr/>
      </xdr:nvGrpSpPr>
      <xdr:grpSpPr>
        <a:xfrm>
          <a:off x="4829175" y="581025"/>
          <a:ext cx="3161038" cy="3279261"/>
          <a:chOff x="11945561" y="641350"/>
          <a:chExt cx="3161038" cy="4727061"/>
        </a:xfrm>
      </xdr:grpSpPr>
      <xdr:pic>
        <xdr:nvPicPr>
          <xdr:cNvPr id="6" name="Afbeelding 5">
            <a:extLst>
              <a:ext uri="{FF2B5EF4-FFF2-40B4-BE49-F238E27FC236}">
                <a16:creationId xmlns:a16="http://schemas.microsoft.com/office/drawing/2014/main" xmlns="" id="{00000000-0008-0000-07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45561" y="641350"/>
            <a:ext cx="3161038" cy="133985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pic>
        <xdr:nvPicPr>
          <xdr:cNvPr id="7" name="Afbeelding 6">
            <a:extLst>
              <a:ext uri="{FF2B5EF4-FFF2-40B4-BE49-F238E27FC236}">
                <a16:creationId xmlns:a16="http://schemas.microsoft.com/office/drawing/2014/main" xmlns="" id="{00000000-0008-0000-07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082706" y="2185941"/>
            <a:ext cx="2824357" cy="318247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8</xdr:row>
      <xdr:rowOff>0</xdr:rowOff>
    </xdr:from>
    <xdr:to>
      <xdr:col>23</xdr:col>
      <xdr:colOff>113038</xdr:colOff>
      <xdr:row>22</xdr:row>
      <xdr:rowOff>119924</xdr:rowOff>
    </xdr:to>
    <xdr:grpSp>
      <xdr:nvGrpSpPr>
        <xdr:cNvPr id="5" name="Groep 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GrpSpPr/>
      </xdr:nvGrpSpPr>
      <xdr:grpSpPr>
        <a:xfrm>
          <a:off x="11681460" y="1524000"/>
          <a:ext cx="3161038" cy="2786924"/>
          <a:chOff x="11945561" y="641350"/>
          <a:chExt cx="3161038" cy="4727061"/>
        </a:xfrm>
      </xdr:grpSpPr>
      <xdr:pic>
        <xdr:nvPicPr>
          <xdr:cNvPr id="6" name="Afbeelding 5">
            <a:extLst>
              <a:ext uri="{FF2B5EF4-FFF2-40B4-BE49-F238E27FC236}">
                <a16:creationId xmlns:a16="http://schemas.microsoft.com/office/drawing/2014/main" xmlns="" id="{00000000-0008-0000-08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45561" y="641350"/>
            <a:ext cx="3161038" cy="133985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pic>
        <xdr:nvPicPr>
          <xdr:cNvPr id="7" name="Afbeelding 6">
            <a:extLst>
              <a:ext uri="{FF2B5EF4-FFF2-40B4-BE49-F238E27FC236}">
                <a16:creationId xmlns:a16="http://schemas.microsoft.com/office/drawing/2014/main" xmlns="" id="{00000000-0008-0000-08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082706" y="2185941"/>
            <a:ext cx="2824357" cy="318247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</xdr:grp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showGridLines="0" zoomScale="90" zoomScaleNormal="90" workbookViewId="0">
      <selection activeCell="I25" sqref="I25"/>
    </sheetView>
  </sheetViews>
  <sheetFormatPr defaultRowHeight="14.4" x14ac:dyDescent="0.3"/>
  <cols>
    <col min="2" max="2" width="11" bestFit="1" customWidth="1"/>
    <col min="3" max="3" width="14.6640625" bestFit="1" customWidth="1"/>
    <col min="4" max="4" width="10.109375" bestFit="1" customWidth="1"/>
    <col min="5" max="5" width="17.5546875" bestFit="1" customWidth="1"/>
    <col min="6" max="6" width="11.33203125" bestFit="1" customWidth="1"/>
    <col min="7" max="7" width="17.5546875" bestFit="1" customWidth="1"/>
    <col min="8" max="8" width="32.44140625" bestFit="1" customWidth="1"/>
    <col min="9" max="9" width="15" bestFit="1" customWidth="1"/>
    <col min="10" max="10" width="15" customWidth="1"/>
    <col min="11" max="11" width="15" bestFit="1" customWidth="1"/>
  </cols>
  <sheetData>
    <row r="2" spans="2:11" ht="15" thickBot="1" x14ac:dyDescent="0.35"/>
    <row r="3" spans="2:11" ht="15" thickBot="1" x14ac:dyDescent="0.35">
      <c r="B3" s="35" t="s">
        <v>0</v>
      </c>
      <c r="C3" s="122" t="s">
        <v>1</v>
      </c>
      <c r="D3" s="49" t="s">
        <v>2</v>
      </c>
      <c r="E3" s="36" t="s">
        <v>8</v>
      </c>
      <c r="F3" s="29" t="s">
        <v>3</v>
      </c>
      <c r="G3" s="36" t="s">
        <v>8</v>
      </c>
      <c r="H3" s="35" t="s">
        <v>19</v>
      </c>
      <c r="I3" s="124" t="s">
        <v>4</v>
      </c>
      <c r="J3" s="122"/>
      <c r="K3" s="30" t="s">
        <v>11</v>
      </c>
    </row>
    <row r="4" spans="2:11" ht="15" thickBot="1" x14ac:dyDescent="0.35">
      <c r="B4" s="38" t="s">
        <v>5</v>
      </c>
      <c r="C4" s="32"/>
      <c r="D4" s="55"/>
      <c r="E4" s="28"/>
      <c r="F4" s="55"/>
      <c r="G4" s="28"/>
      <c r="H4" s="55"/>
      <c r="I4" s="32"/>
      <c r="J4" s="32"/>
      <c r="K4" s="31"/>
    </row>
    <row r="5" spans="2:11" x14ac:dyDescent="0.3">
      <c r="B5" s="40" t="s">
        <v>21</v>
      </c>
      <c r="C5" s="41" t="s">
        <v>22</v>
      </c>
      <c r="D5" s="110">
        <v>98.35</v>
      </c>
      <c r="E5" s="84"/>
      <c r="F5" s="111">
        <v>88.29</v>
      </c>
      <c r="G5" s="103">
        <v>2</v>
      </c>
      <c r="H5" s="116">
        <v>90.29</v>
      </c>
      <c r="I5" s="125">
        <v>3</v>
      </c>
      <c r="J5" s="123">
        <f>(D5+E5)+(F5+G5)</f>
        <v>188.64</v>
      </c>
      <c r="K5" s="85">
        <v>3</v>
      </c>
    </row>
    <row r="6" spans="2:11" x14ac:dyDescent="0.3">
      <c r="B6" s="11" t="s">
        <v>42</v>
      </c>
      <c r="C6" s="33" t="s">
        <v>22</v>
      </c>
      <c r="D6" s="18">
        <v>89.93</v>
      </c>
      <c r="E6" s="23"/>
      <c r="F6" s="20">
        <v>86.98</v>
      </c>
      <c r="G6" s="12"/>
      <c r="H6" s="116">
        <v>86.98</v>
      </c>
      <c r="I6" s="88">
        <v>2</v>
      </c>
      <c r="J6" s="123">
        <f t="shared" ref="J6:J39" si="0">(D6+E6)+(F6+G6)</f>
        <v>176.91000000000003</v>
      </c>
      <c r="K6" s="86">
        <v>2</v>
      </c>
    </row>
    <row r="7" spans="2:11" x14ac:dyDescent="0.3">
      <c r="B7" s="11" t="s">
        <v>52</v>
      </c>
      <c r="C7" s="33" t="s">
        <v>53</v>
      </c>
      <c r="D7" s="18">
        <v>84.71</v>
      </c>
      <c r="E7" s="23"/>
      <c r="F7" s="20">
        <v>72.44</v>
      </c>
      <c r="G7" s="12"/>
      <c r="H7" s="116">
        <v>72.44</v>
      </c>
      <c r="I7" s="88">
        <v>1</v>
      </c>
      <c r="J7" s="123">
        <f t="shared" si="0"/>
        <v>157.14999999999998</v>
      </c>
      <c r="K7" s="86">
        <v>1</v>
      </c>
    </row>
    <row r="8" spans="2:11" ht="15" thickBot="1" x14ac:dyDescent="0.35">
      <c r="B8" s="11" t="s">
        <v>58</v>
      </c>
      <c r="C8" s="33" t="s">
        <v>55</v>
      </c>
      <c r="D8" s="18">
        <v>123.25</v>
      </c>
      <c r="E8" s="23"/>
      <c r="F8" s="20">
        <v>99.65</v>
      </c>
      <c r="G8" s="12"/>
      <c r="H8" s="116">
        <v>99.65</v>
      </c>
      <c r="I8" s="88">
        <v>4</v>
      </c>
      <c r="J8" s="123">
        <f t="shared" si="0"/>
        <v>222.9</v>
      </c>
      <c r="K8" s="86">
        <v>4</v>
      </c>
    </row>
    <row r="9" spans="2:11" ht="15" thickBot="1" x14ac:dyDescent="0.35">
      <c r="B9" s="38" t="s">
        <v>20</v>
      </c>
      <c r="C9" s="32"/>
      <c r="D9" s="55"/>
      <c r="E9" s="28"/>
      <c r="F9" s="55"/>
      <c r="G9" s="28"/>
      <c r="H9" s="55"/>
      <c r="I9" s="32"/>
      <c r="J9" s="32"/>
      <c r="K9" s="31"/>
    </row>
    <row r="10" spans="2:11" ht="15" thickBot="1" x14ac:dyDescent="0.35">
      <c r="B10" s="112" t="s">
        <v>26</v>
      </c>
      <c r="C10" s="42" t="s">
        <v>32</v>
      </c>
      <c r="D10" s="98">
        <v>83.01</v>
      </c>
      <c r="E10" s="102"/>
      <c r="F10" s="113">
        <v>76.790000000000006</v>
      </c>
      <c r="G10" s="114"/>
      <c r="H10" s="117">
        <v>76.790000000000006</v>
      </c>
      <c r="I10" s="126">
        <v>2</v>
      </c>
      <c r="J10" s="123">
        <f t="shared" si="0"/>
        <v>159.80000000000001</v>
      </c>
      <c r="K10" s="115">
        <v>2</v>
      </c>
    </row>
    <row r="11" spans="2:11" x14ac:dyDescent="0.3">
      <c r="B11" s="9" t="s">
        <v>41</v>
      </c>
      <c r="C11" s="65" t="s">
        <v>28</v>
      </c>
      <c r="D11" s="7">
        <v>79.3</v>
      </c>
      <c r="E11" s="2">
        <v>5</v>
      </c>
      <c r="F11" s="7">
        <v>67.290000000000006</v>
      </c>
      <c r="G11" s="5"/>
      <c r="H11" s="118">
        <v>67.290000000000006</v>
      </c>
      <c r="I11" s="105">
        <v>1</v>
      </c>
      <c r="J11" s="123">
        <f t="shared" si="0"/>
        <v>151.59</v>
      </c>
      <c r="K11" s="89">
        <v>1</v>
      </c>
    </row>
    <row r="12" spans="2:11" ht="15" thickBot="1" x14ac:dyDescent="0.35">
      <c r="B12" s="11" t="s">
        <v>59</v>
      </c>
      <c r="C12" s="33" t="s">
        <v>57</v>
      </c>
      <c r="D12" s="19">
        <v>120.93</v>
      </c>
      <c r="E12" s="13"/>
      <c r="F12" s="19">
        <v>105.52</v>
      </c>
      <c r="G12" s="24"/>
      <c r="H12" s="119">
        <v>105.52</v>
      </c>
      <c r="I12" s="106">
        <v>7</v>
      </c>
      <c r="J12" s="123">
        <f t="shared" si="0"/>
        <v>226.45</v>
      </c>
      <c r="K12" s="91">
        <v>7</v>
      </c>
    </row>
    <row r="13" spans="2:11" x14ac:dyDescent="0.3">
      <c r="B13" s="9" t="s">
        <v>40</v>
      </c>
      <c r="C13" s="65" t="s">
        <v>24</v>
      </c>
      <c r="D13" s="7">
        <v>89.57</v>
      </c>
      <c r="E13" s="2">
        <v>2</v>
      </c>
      <c r="F13" s="7">
        <v>81.88</v>
      </c>
      <c r="G13" s="5">
        <v>12</v>
      </c>
      <c r="H13" s="118">
        <v>91.57</v>
      </c>
      <c r="I13" s="105">
        <v>6</v>
      </c>
      <c r="J13" s="123">
        <f t="shared" si="0"/>
        <v>185.45</v>
      </c>
      <c r="K13" s="89">
        <v>6</v>
      </c>
    </row>
    <row r="14" spans="2:11" x14ac:dyDescent="0.3">
      <c r="B14" s="40" t="s">
        <v>60</v>
      </c>
      <c r="C14" s="41" t="s">
        <v>32</v>
      </c>
      <c r="D14" s="83">
        <v>89.13</v>
      </c>
      <c r="E14" s="27"/>
      <c r="F14" s="83">
        <v>81.680000000000007</v>
      </c>
      <c r="G14" s="26">
        <v>5</v>
      </c>
      <c r="H14" s="116">
        <v>86.68</v>
      </c>
      <c r="I14" s="108">
        <v>5</v>
      </c>
      <c r="J14" s="123">
        <f t="shared" si="0"/>
        <v>175.81</v>
      </c>
      <c r="K14" s="90">
        <v>5</v>
      </c>
    </row>
    <row r="15" spans="2:11" x14ac:dyDescent="0.3">
      <c r="B15" s="40" t="s">
        <v>34</v>
      </c>
      <c r="C15" s="41" t="s">
        <v>35</v>
      </c>
      <c r="D15" s="83">
        <v>88.72</v>
      </c>
      <c r="E15" s="27"/>
      <c r="F15" s="83">
        <v>80.77</v>
      </c>
      <c r="G15" s="26"/>
      <c r="H15" s="116">
        <v>80.77</v>
      </c>
      <c r="I15" s="108">
        <v>3</v>
      </c>
      <c r="J15" s="123">
        <f t="shared" si="0"/>
        <v>169.49</v>
      </c>
      <c r="K15" s="90">
        <v>3</v>
      </c>
    </row>
    <row r="16" spans="2:11" ht="15" thickBot="1" x14ac:dyDescent="0.35">
      <c r="B16" s="40" t="s">
        <v>48</v>
      </c>
      <c r="C16" s="41" t="s">
        <v>47</v>
      </c>
      <c r="D16" s="83">
        <v>83.12</v>
      </c>
      <c r="E16" s="27">
        <v>7</v>
      </c>
      <c r="F16" s="83">
        <v>79.25</v>
      </c>
      <c r="G16" s="26">
        <v>7</v>
      </c>
      <c r="H16" s="116">
        <v>86.25</v>
      </c>
      <c r="I16" s="108">
        <v>4</v>
      </c>
      <c r="J16" s="123">
        <f t="shared" si="0"/>
        <v>176.37</v>
      </c>
      <c r="K16" s="90">
        <v>4</v>
      </c>
    </row>
    <row r="17" spans="2:11" ht="15" thickBot="1" x14ac:dyDescent="0.35">
      <c r="B17" s="38" t="s">
        <v>20</v>
      </c>
      <c r="C17" s="32"/>
      <c r="D17" s="55"/>
      <c r="E17" s="28"/>
      <c r="F17" s="55"/>
      <c r="G17" s="28"/>
      <c r="H17" s="55"/>
      <c r="I17" s="32"/>
      <c r="J17" s="32"/>
      <c r="K17" s="31"/>
    </row>
    <row r="18" spans="2:11" ht="15" thickBot="1" x14ac:dyDescent="0.35">
      <c r="B18" s="112" t="s">
        <v>61</v>
      </c>
      <c r="C18" s="42" t="s">
        <v>62</v>
      </c>
      <c r="D18" s="128">
        <v>81.55</v>
      </c>
      <c r="E18" s="25">
        <v>5</v>
      </c>
      <c r="F18" s="128">
        <v>80.16</v>
      </c>
      <c r="G18" s="129"/>
      <c r="H18" s="130">
        <v>80.16</v>
      </c>
      <c r="I18" s="131">
        <v>1</v>
      </c>
      <c r="J18" s="123">
        <f t="shared" si="0"/>
        <v>166.70999999999998</v>
      </c>
      <c r="K18" s="132">
        <v>1</v>
      </c>
    </row>
    <row r="19" spans="2:11" ht="15" thickBot="1" x14ac:dyDescent="0.35">
      <c r="B19" s="134" t="s">
        <v>7</v>
      </c>
      <c r="C19" s="32"/>
      <c r="D19" s="55"/>
      <c r="E19" s="28"/>
      <c r="F19" s="55"/>
      <c r="G19" s="28"/>
      <c r="H19" s="55"/>
      <c r="I19" s="32"/>
      <c r="J19" s="32"/>
      <c r="K19" s="31"/>
    </row>
    <row r="20" spans="2:11" x14ac:dyDescent="0.3">
      <c r="B20" s="40" t="s">
        <v>43</v>
      </c>
      <c r="C20" s="41" t="s">
        <v>44</v>
      </c>
      <c r="D20" s="83">
        <v>97.17</v>
      </c>
      <c r="E20" s="27">
        <v>15</v>
      </c>
      <c r="F20" s="83">
        <v>85.56</v>
      </c>
      <c r="G20" s="26">
        <v>15</v>
      </c>
      <c r="H20" s="116">
        <v>100.56</v>
      </c>
      <c r="I20" s="108">
        <v>1</v>
      </c>
      <c r="J20" s="123">
        <f t="shared" si="0"/>
        <v>212.73000000000002</v>
      </c>
      <c r="K20" s="90">
        <v>1</v>
      </c>
    </row>
    <row r="21" spans="2:11" ht="15" thickBot="1" x14ac:dyDescent="0.35">
      <c r="B21" s="40" t="s">
        <v>45</v>
      </c>
      <c r="C21" s="41" t="s">
        <v>46</v>
      </c>
      <c r="D21" s="83">
        <v>109.41</v>
      </c>
      <c r="E21" s="27"/>
      <c r="F21" s="83">
        <v>109.42</v>
      </c>
      <c r="G21" s="26"/>
      <c r="H21" s="116">
        <v>109.41</v>
      </c>
      <c r="I21" s="108">
        <v>2</v>
      </c>
      <c r="J21" s="123">
        <f t="shared" si="0"/>
        <v>218.82999999999998</v>
      </c>
      <c r="K21" s="90">
        <v>2</v>
      </c>
    </row>
    <row r="22" spans="2:11" ht="15" thickBot="1" x14ac:dyDescent="0.35">
      <c r="B22" s="38" t="s">
        <v>17</v>
      </c>
      <c r="C22" s="32"/>
      <c r="D22" s="55"/>
      <c r="E22" s="28"/>
      <c r="F22" s="55"/>
      <c r="G22" s="28"/>
      <c r="H22" s="55"/>
      <c r="I22" s="32"/>
      <c r="J22" s="32"/>
      <c r="K22" s="31"/>
    </row>
    <row r="23" spans="2:11" ht="15" thickBot="1" x14ac:dyDescent="0.35">
      <c r="B23" s="40" t="s">
        <v>29</v>
      </c>
      <c r="C23" s="41" t="s">
        <v>30</v>
      </c>
      <c r="D23" s="83">
        <v>92.68</v>
      </c>
      <c r="E23" s="27">
        <v>5</v>
      </c>
      <c r="F23" s="83">
        <v>92.7</v>
      </c>
      <c r="G23" s="26">
        <v>15</v>
      </c>
      <c r="H23" s="116">
        <v>97.68</v>
      </c>
      <c r="I23" s="108">
        <v>3</v>
      </c>
      <c r="J23" s="123">
        <f t="shared" si="0"/>
        <v>205.38</v>
      </c>
      <c r="K23" s="90">
        <v>3</v>
      </c>
    </row>
    <row r="24" spans="2:11" ht="15" thickBot="1" x14ac:dyDescent="0.35">
      <c r="B24" s="77" t="s">
        <v>26</v>
      </c>
      <c r="C24" s="78" t="s">
        <v>27</v>
      </c>
      <c r="D24" s="80">
        <v>83.83</v>
      </c>
      <c r="E24" s="81">
        <v>2</v>
      </c>
      <c r="F24" s="82">
        <v>87.3</v>
      </c>
      <c r="G24" s="79">
        <v>12</v>
      </c>
      <c r="H24" s="120">
        <v>85.83</v>
      </c>
      <c r="I24" s="127">
        <v>1</v>
      </c>
      <c r="J24" s="123">
        <f t="shared" si="0"/>
        <v>185.13</v>
      </c>
      <c r="K24" s="79">
        <v>1</v>
      </c>
    </row>
    <row r="25" spans="2:11" ht="15" thickBot="1" x14ac:dyDescent="0.35">
      <c r="B25" s="9" t="s">
        <v>66</v>
      </c>
      <c r="C25" s="65" t="s">
        <v>28</v>
      </c>
      <c r="D25" s="7">
        <v>84.32</v>
      </c>
      <c r="E25" s="2">
        <v>5</v>
      </c>
      <c r="F25" s="7">
        <v>84.19</v>
      </c>
      <c r="G25" s="5">
        <v>10</v>
      </c>
      <c r="H25" s="118">
        <v>89.32</v>
      </c>
      <c r="I25" s="105">
        <v>2</v>
      </c>
      <c r="J25" s="123">
        <f t="shared" si="0"/>
        <v>183.51</v>
      </c>
      <c r="K25" s="89">
        <v>2</v>
      </c>
    </row>
    <row r="26" spans="2:11" ht="15" thickBot="1" x14ac:dyDescent="0.35">
      <c r="B26" s="38" t="s">
        <v>14</v>
      </c>
      <c r="C26" s="32"/>
      <c r="D26" s="55"/>
      <c r="E26" s="28"/>
      <c r="F26" s="55"/>
      <c r="G26" s="28"/>
      <c r="H26" s="55"/>
      <c r="I26" s="32"/>
      <c r="J26" s="32"/>
      <c r="K26" s="31"/>
    </row>
    <row r="27" spans="2:11" ht="15" thickBot="1" x14ac:dyDescent="0.35">
      <c r="B27" s="40" t="s">
        <v>26</v>
      </c>
      <c r="C27" s="41" t="s">
        <v>27</v>
      </c>
      <c r="D27" s="83">
        <v>115.13</v>
      </c>
      <c r="E27" s="27">
        <v>15</v>
      </c>
      <c r="F27" s="83">
        <v>100.31</v>
      </c>
      <c r="G27" s="26"/>
      <c r="H27" s="116">
        <v>100.31</v>
      </c>
      <c r="I27" s="108">
        <v>1</v>
      </c>
      <c r="J27" s="123">
        <f t="shared" si="0"/>
        <v>230.44</v>
      </c>
      <c r="K27" s="90">
        <v>1</v>
      </c>
    </row>
    <row r="28" spans="2:11" ht="15" thickBot="1" x14ac:dyDescent="0.35">
      <c r="B28" s="62" t="s">
        <v>16</v>
      </c>
      <c r="C28" s="135"/>
      <c r="D28" s="136"/>
      <c r="E28" s="137"/>
      <c r="F28" s="136"/>
      <c r="G28" s="137"/>
      <c r="H28" s="136"/>
      <c r="I28" s="135"/>
      <c r="J28" s="32"/>
      <c r="K28" s="31"/>
    </row>
    <row r="29" spans="2:11" x14ac:dyDescent="0.3">
      <c r="B29" s="40" t="s">
        <v>23</v>
      </c>
      <c r="C29" s="41" t="s">
        <v>24</v>
      </c>
      <c r="D29" s="83">
        <v>56.68</v>
      </c>
      <c r="E29" s="27"/>
      <c r="F29" s="83">
        <v>59.76</v>
      </c>
      <c r="G29" s="26"/>
      <c r="H29" s="116">
        <v>59.76</v>
      </c>
      <c r="I29" s="108">
        <v>2</v>
      </c>
      <c r="J29" s="123">
        <f t="shared" si="0"/>
        <v>116.44</v>
      </c>
      <c r="K29" s="90">
        <v>2</v>
      </c>
    </row>
    <row r="30" spans="2:11" x14ac:dyDescent="0.3">
      <c r="B30" s="40" t="s">
        <v>68</v>
      </c>
      <c r="C30" s="41" t="s">
        <v>36</v>
      </c>
      <c r="D30" s="83">
        <v>57.75</v>
      </c>
      <c r="E30" s="27"/>
      <c r="F30" s="83">
        <v>56.86</v>
      </c>
      <c r="G30" s="26"/>
      <c r="H30" s="116">
        <v>56.86</v>
      </c>
      <c r="I30" s="108">
        <v>1</v>
      </c>
      <c r="J30" s="123">
        <f t="shared" si="0"/>
        <v>114.61</v>
      </c>
      <c r="K30" s="90">
        <v>1</v>
      </c>
    </row>
    <row r="31" spans="2:11" ht="15" thickBot="1" x14ac:dyDescent="0.35">
      <c r="B31" s="40" t="s">
        <v>69</v>
      </c>
      <c r="C31" s="41" t="s">
        <v>70</v>
      </c>
      <c r="D31" s="83">
        <v>0</v>
      </c>
      <c r="E31" s="27"/>
      <c r="F31" s="83">
        <v>0</v>
      </c>
      <c r="G31" s="26"/>
      <c r="H31" s="116"/>
      <c r="I31" s="108"/>
      <c r="J31" s="123">
        <f t="shared" si="0"/>
        <v>0</v>
      </c>
      <c r="K31" s="90">
        <v>0</v>
      </c>
    </row>
    <row r="32" spans="2:11" ht="15" thickBot="1" x14ac:dyDescent="0.35">
      <c r="B32" s="9" t="s">
        <v>71</v>
      </c>
      <c r="C32" s="65" t="s">
        <v>25</v>
      </c>
      <c r="D32" s="7">
        <v>123.78</v>
      </c>
      <c r="E32" s="2"/>
      <c r="F32" s="7">
        <v>63.5</v>
      </c>
      <c r="G32" s="5"/>
      <c r="H32" s="118">
        <v>63.5</v>
      </c>
      <c r="I32" s="105">
        <v>3</v>
      </c>
      <c r="J32" s="123">
        <f t="shared" si="0"/>
        <v>187.28</v>
      </c>
      <c r="K32" s="89">
        <v>3</v>
      </c>
    </row>
    <row r="33" spans="2:11" ht="15" thickBot="1" x14ac:dyDescent="0.35">
      <c r="B33" s="38" t="s">
        <v>15</v>
      </c>
      <c r="C33" s="32"/>
      <c r="D33" s="55"/>
      <c r="E33" s="28"/>
      <c r="F33" s="55"/>
      <c r="G33" s="28"/>
      <c r="H33" s="55"/>
      <c r="I33" s="32"/>
      <c r="J33" s="32"/>
      <c r="K33" s="31"/>
    </row>
    <row r="34" spans="2:11" x14ac:dyDescent="0.3">
      <c r="B34" s="40" t="s">
        <v>72</v>
      </c>
      <c r="C34" s="41" t="s">
        <v>73</v>
      </c>
      <c r="D34" s="83">
        <v>68.13</v>
      </c>
      <c r="E34" s="27"/>
      <c r="F34" s="83">
        <v>68.05</v>
      </c>
      <c r="G34" s="26"/>
      <c r="H34" s="116">
        <v>68.05</v>
      </c>
      <c r="I34" s="108">
        <v>2</v>
      </c>
      <c r="J34" s="123">
        <f t="shared" si="0"/>
        <v>136.18</v>
      </c>
      <c r="K34" s="90">
        <v>1</v>
      </c>
    </row>
    <row r="35" spans="2:11" x14ac:dyDescent="0.3">
      <c r="B35" s="40" t="s">
        <v>74</v>
      </c>
      <c r="C35" s="41" t="s">
        <v>75</v>
      </c>
      <c r="D35" s="83">
        <v>120.83</v>
      </c>
      <c r="E35" s="27"/>
      <c r="F35" s="83">
        <v>104.8</v>
      </c>
      <c r="G35" s="26"/>
      <c r="H35" s="116">
        <v>104.8</v>
      </c>
      <c r="I35" s="108">
        <v>5</v>
      </c>
      <c r="J35" s="123">
        <f t="shared" si="0"/>
        <v>225.63</v>
      </c>
      <c r="K35" s="90">
        <v>4</v>
      </c>
    </row>
    <row r="36" spans="2:11" x14ac:dyDescent="0.3">
      <c r="B36" s="40" t="s">
        <v>76</v>
      </c>
      <c r="C36" s="41" t="s">
        <v>77</v>
      </c>
      <c r="D36" s="83">
        <v>0</v>
      </c>
      <c r="E36" s="27"/>
      <c r="F36" s="83">
        <v>80.2</v>
      </c>
      <c r="G36" s="26"/>
      <c r="H36" s="116">
        <v>80.2</v>
      </c>
      <c r="I36" s="108">
        <v>4</v>
      </c>
      <c r="J36" s="123">
        <v>0</v>
      </c>
      <c r="K36" s="90">
        <v>0</v>
      </c>
    </row>
    <row r="37" spans="2:11" x14ac:dyDescent="0.3">
      <c r="B37" s="11" t="s">
        <v>78</v>
      </c>
      <c r="C37" s="33" t="s">
        <v>79</v>
      </c>
      <c r="D37" s="19">
        <v>0</v>
      </c>
      <c r="E37" s="13"/>
      <c r="F37" s="19">
        <v>0</v>
      </c>
      <c r="G37" s="24"/>
      <c r="H37" s="119"/>
      <c r="I37" s="106"/>
      <c r="J37" s="123">
        <f t="shared" si="0"/>
        <v>0</v>
      </c>
      <c r="K37" s="91">
        <v>0</v>
      </c>
    </row>
    <row r="38" spans="2:11" x14ac:dyDescent="0.3">
      <c r="B38" s="112" t="s">
        <v>38</v>
      </c>
      <c r="C38" s="42" t="s">
        <v>39</v>
      </c>
      <c r="D38" s="128">
        <v>80.28</v>
      </c>
      <c r="E38" s="25"/>
      <c r="F38" s="128">
        <v>67.430000000000007</v>
      </c>
      <c r="G38" s="129"/>
      <c r="H38" s="130">
        <v>67.430000000000007</v>
      </c>
      <c r="I38" s="131">
        <v>1</v>
      </c>
      <c r="J38" s="123">
        <f t="shared" si="0"/>
        <v>147.71</v>
      </c>
      <c r="K38" s="132">
        <v>2</v>
      </c>
    </row>
    <row r="39" spans="2:11" ht="15" thickBot="1" x14ac:dyDescent="0.35">
      <c r="B39" s="14" t="s">
        <v>50</v>
      </c>
      <c r="C39" s="66" t="s">
        <v>49</v>
      </c>
      <c r="D39" s="8">
        <v>72.34</v>
      </c>
      <c r="E39" s="4">
        <v>2</v>
      </c>
      <c r="F39" s="8">
        <v>78.23</v>
      </c>
      <c r="G39" s="6"/>
      <c r="H39" s="121">
        <v>74.319999999999993</v>
      </c>
      <c r="I39" s="107">
        <v>3</v>
      </c>
      <c r="J39" s="123">
        <f t="shared" si="0"/>
        <v>152.57</v>
      </c>
      <c r="K39" s="87">
        <v>3</v>
      </c>
    </row>
    <row r="40" spans="2:11" x14ac:dyDescent="0.3">
      <c r="B40" s="201"/>
      <c r="C40" s="201"/>
      <c r="D40" s="202"/>
      <c r="E40" s="202"/>
      <c r="F40" s="202"/>
      <c r="G40" s="202"/>
      <c r="H40" s="203"/>
      <c r="I40" s="202"/>
      <c r="J40" s="204"/>
      <c r="K40" s="202"/>
    </row>
  </sheetData>
  <pageMargins left="0.7" right="0.7" top="0.75" bottom="0.75" header="0.3" footer="0.3"/>
  <pageSetup paperSize="9" orientation="landscape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2"/>
  <sheetViews>
    <sheetView showGridLines="0" workbookViewId="0">
      <selection activeCell="C5" sqref="C5"/>
    </sheetView>
  </sheetViews>
  <sheetFormatPr defaultRowHeight="14.4" x14ac:dyDescent="0.3"/>
  <cols>
    <col min="2" max="2" width="9" customWidth="1"/>
    <col min="3" max="3" width="10.6640625" bestFit="1" customWidth="1"/>
    <col min="4" max="4" width="13.6640625" bestFit="1" customWidth="1"/>
    <col min="5" max="5" width="15" bestFit="1" customWidth="1"/>
  </cols>
  <sheetData>
    <row r="1" spans="2:5" ht="15" thickBot="1" x14ac:dyDescent="0.35"/>
    <row r="2" spans="2:5" ht="15" thickBot="1" x14ac:dyDescent="0.35">
      <c r="B2" s="29" t="s">
        <v>4</v>
      </c>
      <c r="C2" s="35" t="s">
        <v>0</v>
      </c>
      <c r="D2" s="49" t="s">
        <v>1</v>
      </c>
      <c r="E2" s="50" t="s">
        <v>9</v>
      </c>
    </row>
    <row r="3" spans="2:5" ht="15" thickBot="1" x14ac:dyDescent="0.35">
      <c r="B3" s="45" t="s">
        <v>12</v>
      </c>
      <c r="C3" s="46"/>
      <c r="D3" s="47"/>
      <c r="E3" s="48"/>
    </row>
    <row r="4" spans="2:5" ht="15" thickBot="1" x14ac:dyDescent="0.35">
      <c r="B4" s="146">
        <v>1</v>
      </c>
      <c r="C4" s="1" t="str">
        <f>'Overall klassement'!B10</f>
        <v xml:space="preserve">Jan </v>
      </c>
      <c r="D4" s="5" t="str">
        <f>'Overall klassement'!C10</f>
        <v>Marinussen</v>
      </c>
      <c r="E4" s="147">
        <f>'Overall klassement'!Q10</f>
        <v>6</v>
      </c>
    </row>
    <row r="5" spans="2:5" x14ac:dyDescent="0.3">
      <c r="B5" s="53">
        <v>2</v>
      </c>
      <c r="C5" s="21"/>
      <c r="D5" s="24"/>
      <c r="E5" s="148"/>
    </row>
    <row r="6" spans="2:5" x14ac:dyDescent="0.3">
      <c r="B6" s="51">
        <v>3</v>
      </c>
      <c r="C6" s="21"/>
      <c r="D6" s="13"/>
      <c r="E6" s="163"/>
    </row>
    <row r="7" spans="2:5" x14ac:dyDescent="0.3">
      <c r="B7" s="51">
        <v>4</v>
      </c>
      <c r="C7" s="21"/>
      <c r="D7" s="13"/>
      <c r="E7" s="163"/>
    </row>
    <row r="8" spans="2:5" x14ac:dyDescent="0.3">
      <c r="B8" s="51">
        <v>5</v>
      </c>
      <c r="C8" s="21"/>
      <c r="D8" s="13"/>
      <c r="E8" s="163"/>
    </row>
    <row r="9" spans="2:5" x14ac:dyDescent="0.3">
      <c r="B9" s="51">
        <v>6</v>
      </c>
      <c r="C9" s="21"/>
      <c r="D9" s="13"/>
      <c r="E9" s="163"/>
    </row>
    <row r="10" spans="2:5" x14ac:dyDescent="0.3">
      <c r="B10" s="51">
        <v>7</v>
      </c>
      <c r="C10" s="21"/>
      <c r="D10" s="13"/>
      <c r="E10" s="163"/>
    </row>
    <row r="11" spans="2:5" x14ac:dyDescent="0.3">
      <c r="B11" s="51">
        <v>8</v>
      </c>
      <c r="C11" s="21"/>
      <c r="D11" s="13"/>
      <c r="E11" s="163"/>
    </row>
    <row r="12" spans="2:5" x14ac:dyDescent="0.3">
      <c r="B12" s="51">
        <v>9</v>
      </c>
      <c r="C12" s="21"/>
      <c r="D12" s="13"/>
      <c r="E12" s="163"/>
    </row>
    <row r="13" spans="2:5" x14ac:dyDescent="0.3">
      <c r="B13" s="51">
        <v>9</v>
      </c>
      <c r="C13" s="21"/>
      <c r="D13" s="13"/>
      <c r="E13" s="163"/>
    </row>
    <row r="14" spans="2:5" x14ac:dyDescent="0.3">
      <c r="B14" s="51">
        <v>11</v>
      </c>
      <c r="C14" s="21"/>
      <c r="D14" s="13"/>
      <c r="E14" s="163"/>
    </row>
    <row r="15" spans="2:5" x14ac:dyDescent="0.3">
      <c r="B15" s="51">
        <v>12</v>
      </c>
      <c r="C15" s="21"/>
      <c r="D15" s="13"/>
      <c r="E15" s="163"/>
    </row>
    <row r="16" spans="2:5" x14ac:dyDescent="0.3">
      <c r="B16" s="51">
        <v>13</v>
      </c>
      <c r="C16" s="21"/>
      <c r="D16" s="13"/>
      <c r="E16" s="163"/>
    </row>
    <row r="17" spans="2:6" x14ac:dyDescent="0.3">
      <c r="B17" s="51">
        <v>14</v>
      </c>
      <c r="C17" s="21"/>
      <c r="D17" s="24"/>
      <c r="E17" s="148"/>
      <c r="F17" s="61"/>
    </row>
    <row r="18" spans="2:6" x14ac:dyDescent="0.3">
      <c r="B18" s="51">
        <v>15</v>
      </c>
      <c r="C18" s="21"/>
      <c r="D18" s="24"/>
      <c r="E18" s="148"/>
      <c r="F18" s="61"/>
    </row>
    <row r="19" spans="2:6" x14ac:dyDescent="0.3">
      <c r="B19" s="51">
        <v>16</v>
      </c>
      <c r="C19" s="21"/>
      <c r="D19" s="24"/>
      <c r="E19" s="148"/>
      <c r="F19" s="61"/>
    </row>
    <row r="20" spans="2:6" ht="15" thickBot="1" x14ac:dyDescent="0.35">
      <c r="B20" s="52">
        <v>17</v>
      </c>
      <c r="C20" s="3"/>
      <c r="D20" s="6"/>
      <c r="E20" s="149"/>
      <c r="F20" s="61"/>
    </row>
    <row r="21" spans="2:6" ht="15" thickBot="1" x14ac:dyDescent="0.35">
      <c r="B21" s="162" t="s">
        <v>13</v>
      </c>
      <c r="C21" s="133"/>
      <c r="D21" s="99"/>
      <c r="E21" s="150"/>
      <c r="F21" s="61"/>
    </row>
    <row r="22" spans="2:6" ht="15" thickBot="1" x14ac:dyDescent="0.35">
      <c r="B22" s="146">
        <v>1</v>
      </c>
      <c r="C22" s="21" t="str">
        <f>'Overall klassement'!B36</f>
        <v xml:space="preserve">Kirsten </v>
      </c>
      <c r="D22" s="24" t="str">
        <f>'Overall klassement'!C36</f>
        <v>van Assenderp</v>
      </c>
      <c r="E22" s="148">
        <f>'Overall klassement'!Q36</f>
        <v>0</v>
      </c>
      <c r="F22" s="61"/>
    </row>
    <row r="23" spans="2:6" x14ac:dyDescent="0.3">
      <c r="B23" s="53">
        <v>2</v>
      </c>
      <c r="C23" s="21"/>
      <c r="D23" s="24"/>
      <c r="E23" s="148"/>
      <c r="F23" s="61"/>
    </row>
    <row r="24" spans="2:6" x14ac:dyDescent="0.3">
      <c r="B24" s="53">
        <v>3</v>
      </c>
      <c r="C24" s="21"/>
      <c r="D24" s="24"/>
      <c r="E24" s="148"/>
      <c r="F24" s="61"/>
    </row>
    <row r="25" spans="2:6" x14ac:dyDescent="0.3">
      <c r="B25" s="53">
        <v>4</v>
      </c>
      <c r="C25" s="21"/>
      <c r="D25" s="24"/>
      <c r="E25" s="148"/>
      <c r="F25" s="61"/>
    </row>
    <row r="26" spans="2:6" x14ac:dyDescent="0.3">
      <c r="B26" s="53">
        <v>5</v>
      </c>
      <c r="C26" s="21"/>
      <c r="D26" s="24"/>
      <c r="E26" s="148"/>
      <c r="F26" s="61"/>
    </row>
    <row r="27" spans="2:6" x14ac:dyDescent="0.3">
      <c r="B27" s="53">
        <v>6</v>
      </c>
      <c r="C27" s="168"/>
      <c r="D27" s="168"/>
      <c r="E27" s="169"/>
      <c r="F27" s="61"/>
    </row>
    <row r="28" spans="2:6" x14ac:dyDescent="0.3">
      <c r="B28" s="53">
        <v>7</v>
      </c>
      <c r="C28" s="21"/>
      <c r="D28" s="168"/>
      <c r="E28" s="170"/>
      <c r="F28" s="61"/>
    </row>
    <row r="29" spans="2:6" x14ac:dyDescent="0.3">
      <c r="B29" s="53">
        <v>8</v>
      </c>
      <c r="C29" s="21"/>
      <c r="D29" s="168"/>
      <c r="E29" s="170"/>
      <c r="F29" s="61"/>
    </row>
    <row r="30" spans="2:6" x14ac:dyDescent="0.3">
      <c r="B30" s="53">
        <v>9</v>
      </c>
      <c r="C30" s="21"/>
      <c r="D30" s="168"/>
      <c r="E30" s="170"/>
      <c r="F30" s="61"/>
    </row>
    <row r="31" spans="2:6" x14ac:dyDescent="0.3">
      <c r="B31" s="53">
        <v>10</v>
      </c>
      <c r="C31" s="21"/>
      <c r="D31" s="168"/>
      <c r="E31" s="170"/>
      <c r="F31" s="61"/>
    </row>
    <row r="32" spans="2:6" ht="15" thickBot="1" x14ac:dyDescent="0.35">
      <c r="B32" s="52">
        <v>11</v>
      </c>
      <c r="C32" s="3"/>
      <c r="D32" s="171"/>
      <c r="E32" s="172"/>
    </row>
  </sheetData>
  <sortState ref="C5:E20">
    <sortCondition ref="E5:E20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showGridLines="0" zoomScale="80" zoomScaleNormal="80" workbookViewId="0">
      <selection activeCell="K26" sqref="K26"/>
    </sheetView>
  </sheetViews>
  <sheetFormatPr defaultRowHeight="14.4" x14ac:dyDescent="0.3"/>
  <cols>
    <col min="1" max="1" width="8.88671875" style="205"/>
    <col min="2" max="2" width="11" style="205" bestFit="1" customWidth="1"/>
    <col min="3" max="3" width="14.6640625" style="205" bestFit="1" customWidth="1"/>
    <col min="4" max="4" width="10.109375" style="205" bestFit="1" customWidth="1"/>
    <col min="5" max="5" width="17.5546875" style="205" bestFit="1" customWidth="1"/>
    <col min="6" max="6" width="11.33203125" style="205" bestFit="1" customWidth="1"/>
    <col min="7" max="7" width="17.5546875" style="205" bestFit="1" customWidth="1"/>
    <col min="8" max="8" width="32.44140625" style="205" bestFit="1" customWidth="1"/>
    <col min="9" max="9" width="15" style="205" bestFit="1" customWidth="1"/>
    <col min="10" max="10" width="15" style="205" customWidth="1"/>
    <col min="11" max="11" width="15" style="205" bestFit="1" customWidth="1"/>
    <col min="12" max="16384" width="8.88671875" style="205"/>
  </cols>
  <sheetData>
    <row r="2" spans="2:11" ht="15" thickBot="1" x14ac:dyDescent="0.35"/>
    <row r="3" spans="2:11" ht="15" thickBot="1" x14ac:dyDescent="0.35">
      <c r="B3" s="206" t="s">
        <v>0</v>
      </c>
      <c r="C3" s="207" t="s">
        <v>1</v>
      </c>
      <c r="D3" s="208" t="s">
        <v>2</v>
      </c>
      <c r="E3" s="209" t="s">
        <v>8</v>
      </c>
      <c r="F3" s="210" t="s">
        <v>3</v>
      </c>
      <c r="G3" s="209" t="s">
        <v>8</v>
      </c>
      <c r="H3" s="206" t="s">
        <v>19</v>
      </c>
      <c r="I3" s="211" t="s">
        <v>4</v>
      </c>
      <c r="J3" s="207"/>
      <c r="K3" s="212" t="s">
        <v>11</v>
      </c>
    </row>
    <row r="4" spans="2:11" ht="15" thickBot="1" x14ac:dyDescent="0.35">
      <c r="B4" s="213" t="s">
        <v>5</v>
      </c>
      <c r="C4" s="214"/>
      <c r="D4" s="215"/>
      <c r="E4" s="216"/>
      <c r="F4" s="215"/>
      <c r="G4" s="216"/>
      <c r="H4" s="215"/>
      <c r="I4" s="214"/>
      <c r="J4" s="214"/>
      <c r="K4" s="217"/>
    </row>
    <row r="5" spans="2:11" x14ac:dyDescent="0.3">
      <c r="B5" s="218" t="s">
        <v>21</v>
      </c>
      <c r="C5" s="219" t="s">
        <v>22</v>
      </c>
      <c r="D5" s="220">
        <v>156.78</v>
      </c>
      <c r="E5" s="184"/>
      <c r="F5" s="221">
        <v>0</v>
      </c>
      <c r="G5" s="193"/>
      <c r="H5" s="222">
        <v>156.78</v>
      </c>
      <c r="I5" s="223">
        <v>2</v>
      </c>
      <c r="J5" s="224">
        <v>0</v>
      </c>
      <c r="K5" s="225"/>
    </row>
    <row r="6" spans="2:11" x14ac:dyDescent="0.3">
      <c r="B6" s="226" t="s">
        <v>42</v>
      </c>
      <c r="C6" s="227" t="s">
        <v>22</v>
      </c>
      <c r="D6" s="228">
        <v>0</v>
      </c>
      <c r="E6" s="143"/>
      <c r="F6" s="229">
        <v>0</v>
      </c>
      <c r="G6" s="96"/>
      <c r="H6" s="222">
        <v>0</v>
      </c>
      <c r="I6" s="230"/>
      <c r="J6" s="224">
        <f t="shared" ref="J6:J39" si="0">(D6+E6)+(F6+G6)</f>
        <v>0</v>
      </c>
      <c r="K6" s="231"/>
    </row>
    <row r="7" spans="2:11" x14ac:dyDescent="0.3">
      <c r="B7" s="226" t="s">
        <v>52</v>
      </c>
      <c r="C7" s="227" t="s">
        <v>53</v>
      </c>
      <c r="D7" s="228">
        <v>107.56</v>
      </c>
      <c r="E7" s="143"/>
      <c r="F7" s="229">
        <v>100.65</v>
      </c>
      <c r="G7" s="96"/>
      <c r="H7" s="222">
        <v>100.65</v>
      </c>
      <c r="I7" s="230">
        <v>1</v>
      </c>
      <c r="J7" s="224">
        <f t="shared" si="0"/>
        <v>208.21</v>
      </c>
      <c r="K7" s="231">
        <v>1</v>
      </c>
    </row>
    <row r="8" spans="2:11" ht="15" thickBot="1" x14ac:dyDescent="0.35">
      <c r="B8" s="226" t="s">
        <v>58</v>
      </c>
      <c r="C8" s="227" t="s">
        <v>55</v>
      </c>
      <c r="D8" s="228">
        <v>148.41</v>
      </c>
      <c r="E8" s="143"/>
      <c r="F8" s="229">
        <v>229.97</v>
      </c>
      <c r="G8" s="96"/>
      <c r="H8" s="222">
        <v>148.41</v>
      </c>
      <c r="I8" s="230">
        <v>3</v>
      </c>
      <c r="J8" s="224">
        <f t="shared" si="0"/>
        <v>378.38</v>
      </c>
      <c r="K8" s="231">
        <v>2</v>
      </c>
    </row>
    <row r="9" spans="2:11" ht="15" thickBot="1" x14ac:dyDescent="0.35">
      <c r="B9" s="213" t="s">
        <v>20</v>
      </c>
      <c r="C9" s="214"/>
      <c r="D9" s="215"/>
      <c r="E9" s="216"/>
      <c r="F9" s="215"/>
      <c r="G9" s="216"/>
      <c r="H9" s="215"/>
      <c r="I9" s="214"/>
      <c r="J9" s="214"/>
      <c r="K9" s="217"/>
    </row>
    <row r="10" spans="2:11" ht="15" thickBot="1" x14ac:dyDescent="0.35">
      <c r="B10" s="232" t="s">
        <v>26</v>
      </c>
      <c r="C10" s="233" t="s">
        <v>32</v>
      </c>
      <c r="D10" s="188">
        <v>100.58</v>
      </c>
      <c r="E10" s="198"/>
      <c r="F10" s="180">
        <v>93.47</v>
      </c>
      <c r="G10" s="190"/>
      <c r="H10" s="234">
        <v>93.47</v>
      </c>
      <c r="I10" s="235">
        <v>1</v>
      </c>
      <c r="J10" s="224">
        <f t="shared" si="0"/>
        <v>194.05</v>
      </c>
      <c r="K10" s="236">
        <v>1</v>
      </c>
    </row>
    <row r="11" spans="2:11" x14ac:dyDescent="0.3">
      <c r="B11" s="237" t="s">
        <v>41</v>
      </c>
      <c r="C11" s="238" t="s">
        <v>28</v>
      </c>
      <c r="D11" s="239">
        <v>119.85</v>
      </c>
      <c r="E11" s="240"/>
      <c r="F11" s="239">
        <v>94.87</v>
      </c>
      <c r="G11" s="241"/>
      <c r="H11" s="242">
        <v>94.87</v>
      </c>
      <c r="I11" s="243">
        <v>2</v>
      </c>
      <c r="J11" s="224">
        <f t="shared" si="0"/>
        <v>214.72</v>
      </c>
      <c r="K11" s="244">
        <v>3</v>
      </c>
    </row>
    <row r="12" spans="2:11" ht="15" thickBot="1" x14ac:dyDescent="0.35">
      <c r="B12" s="226" t="s">
        <v>59</v>
      </c>
      <c r="C12" s="227" t="s">
        <v>57</v>
      </c>
      <c r="D12" s="245">
        <v>131.86000000000001</v>
      </c>
      <c r="E12" s="246"/>
      <c r="F12" s="245">
        <v>128.44999999999999</v>
      </c>
      <c r="G12" s="247"/>
      <c r="H12" s="248">
        <v>128.44999999999999</v>
      </c>
      <c r="I12" s="249">
        <v>6</v>
      </c>
      <c r="J12" s="224">
        <f t="shared" si="0"/>
        <v>260.31</v>
      </c>
      <c r="K12" s="250">
        <v>5</v>
      </c>
    </row>
    <row r="13" spans="2:11" x14ac:dyDescent="0.3">
      <c r="B13" s="237" t="s">
        <v>40</v>
      </c>
      <c r="C13" s="238" t="s">
        <v>24</v>
      </c>
      <c r="D13" s="239">
        <v>112.48</v>
      </c>
      <c r="E13" s="240">
        <v>10</v>
      </c>
      <c r="F13" s="239">
        <v>108.07</v>
      </c>
      <c r="G13" s="241"/>
      <c r="H13" s="242">
        <v>108.07</v>
      </c>
      <c r="I13" s="243">
        <v>4</v>
      </c>
      <c r="J13" s="224">
        <f t="shared" si="0"/>
        <v>230.55</v>
      </c>
      <c r="K13" s="244">
        <v>4</v>
      </c>
    </row>
    <row r="14" spans="2:11" x14ac:dyDescent="0.3">
      <c r="B14" s="218" t="s">
        <v>60</v>
      </c>
      <c r="C14" s="219" t="s">
        <v>32</v>
      </c>
      <c r="D14" s="251">
        <v>109.83</v>
      </c>
      <c r="E14" s="252">
        <v>5</v>
      </c>
      <c r="F14" s="251">
        <v>0</v>
      </c>
      <c r="G14" s="253"/>
      <c r="H14" s="222">
        <v>114.8</v>
      </c>
      <c r="I14" s="254">
        <v>2</v>
      </c>
      <c r="J14" s="224">
        <v>0</v>
      </c>
      <c r="K14" s="255"/>
    </row>
    <row r="15" spans="2:11" x14ac:dyDescent="0.3">
      <c r="B15" s="218" t="s">
        <v>34</v>
      </c>
      <c r="C15" s="219" t="s">
        <v>35</v>
      </c>
      <c r="D15" s="251">
        <v>102.95</v>
      </c>
      <c r="E15" s="252"/>
      <c r="F15" s="251">
        <v>100.35</v>
      </c>
      <c r="G15" s="253"/>
      <c r="H15" s="222">
        <v>100.35</v>
      </c>
      <c r="I15" s="254">
        <v>3</v>
      </c>
      <c r="J15" s="224">
        <f t="shared" si="0"/>
        <v>203.3</v>
      </c>
      <c r="K15" s="255">
        <v>2</v>
      </c>
    </row>
    <row r="16" spans="2:11" ht="15" thickBot="1" x14ac:dyDescent="0.35">
      <c r="B16" s="218" t="s">
        <v>48</v>
      </c>
      <c r="C16" s="219" t="s">
        <v>47</v>
      </c>
      <c r="D16" s="251">
        <v>0</v>
      </c>
      <c r="E16" s="252"/>
      <c r="F16" s="251">
        <v>0</v>
      </c>
      <c r="G16" s="253"/>
      <c r="H16" s="222"/>
      <c r="I16" s="254"/>
      <c r="J16" s="224">
        <f t="shared" si="0"/>
        <v>0</v>
      </c>
      <c r="K16" s="255"/>
    </row>
    <row r="17" spans="2:11" ht="15" thickBot="1" x14ac:dyDescent="0.35">
      <c r="B17" s="213" t="s">
        <v>20</v>
      </c>
      <c r="C17" s="214"/>
      <c r="D17" s="215"/>
      <c r="E17" s="216"/>
      <c r="F17" s="215"/>
      <c r="G17" s="216"/>
      <c r="H17" s="215"/>
      <c r="I17" s="214"/>
      <c r="J17" s="214"/>
      <c r="K17" s="217"/>
    </row>
    <row r="18" spans="2:11" ht="15" thickBot="1" x14ac:dyDescent="0.35">
      <c r="B18" s="232" t="s">
        <v>61</v>
      </c>
      <c r="C18" s="233" t="s">
        <v>62</v>
      </c>
      <c r="D18" s="256">
        <v>0</v>
      </c>
      <c r="E18" s="257"/>
      <c r="F18" s="256">
        <v>104.76</v>
      </c>
      <c r="G18" s="258">
        <v>5</v>
      </c>
      <c r="H18" s="259">
        <v>109.76</v>
      </c>
      <c r="I18" s="260"/>
      <c r="J18" s="224">
        <v>0</v>
      </c>
      <c r="K18" s="261"/>
    </row>
    <row r="19" spans="2:11" ht="15" thickBot="1" x14ac:dyDescent="0.35">
      <c r="B19" s="262" t="s">
        <v>7</v>
      </c>
      <c r="C19" s="214"/>
      <c r="D19" s="215"/>
      <c r="E19" s="216"/>
      <c r="F19" s="215"/>
      <c r="G19" s="216"/>
      <c r="H19" s="215"/>
      <c r="I19" s="214"/>
      <c r="J19" s="214"/>
      <c r="K19" s="217"/>
    </row>
    <row r="20" spans="2:11" x14ac:dyDescent="0.3">
      <c r="B20" s="218" t="s">
        <v>43</v>
      </c>
      <c r="C20" s="219" t="s">
        <v>44</v>
      </c>
      <c r="D20" s="251">
        <v>124.94</v>
      </c>
      <c r="E20" s="252">
        <v>10</v>
      </c>
      <c r="F20" s="251">
        <v>129.16999999999999</v>
      </c>
      <c r="G20" s="253">
        <v>30</v>
      </c>
      <c r="H20" s="222">
        <v>134.94</v>
      </c>
      <c r="I20" s="254">
        <v>1</v>
      </c>
      <c r="J20" s="224">
        <f t="shared" si="0"/>
        <v>294.11</v>
      </c>
      <c r="K20" s="255">
        <v>1</v>
      </c>
    </row>
    <row r="21" spans="2:11" ht="15" thickBot="1" x14ac:dyDescent="0.35">
      <c r="B21" s="218" t="s">
        <v>45</v>
      </c>
      <c r="C21" s="219" t="s">
        <v>46</v>
      </c>
      <c r="D21" s="251">
        <v>150.85</v>
      </c>
      <c r="E21" s="252">
        <v>5</v>
      </c>
      <c r="F21" s="251">
        <v>148.33000000000001</v>
      </c>
      <c r="G21" s="253"/>
      <c r="H21" s="222">
        <v>148.33000000000001</v>
      </c>
      <c r="I21" s="254">
        <v>2</v>
      </c>
      <c r="J21" s="224">
        <f t="shared" si="0"/>
        <v>304.18</v>
      </c>
      <c r="K21" s="255">
        <v>2</v>
      </c>
    </row>
    <row r="22" spans="2:11" ht="15" thickBot="1" x14ac:dyDescent="0.35">
      <c r="B22" s="213" t="s">
        <v>17</v>
      </c>
      <c r="C22" s="214"/>
      <c r="D22" s="215"/>
      <c r="E22" s="216"/>
      <c r="F22" s="215"/>
      <c r="G22" s="216"/>
      <c r="H22" s="215"/>
      <c r="I22" s="214"/>
      <c r="J22" s="214"/>
      <c r="K22" s="217"/>
    </row>
    <row r="23" spans="2:11" ht="15" thickBot="1" x14ac:dyDescent="0.35">
      <c r="B23" s="218" t="s">
        <v>29</v>
      </c>
      <c r="C23" s="219" t="s">
        <v>30</v>
      </c>
      <c r="D23" s="251">
        <v>102.93</v>
      </c>
      <c r="E23" s="252">
        <v>5</v>
      </c>
      <c r="F23" s="251">
        <v>99.94</v>
      </c>
      <c r="G23" s="253">
        <v>5</v>
      </c>
      <c r="H23" s="222">
        <v>104.94</v>
      </c>
      <c r="I23" s="254">
        <v>2</v>
      </c>
      <c r="J23" s="224">
        <f t="shared" si="0"/>
        <v>212.87</v>
      </c>
      <c r="K23" s="255">
        <v>2</v>
      </c>
    </row>
    <row r="24" spans="2:11" ht="15" thickBot="1" x14ac:dyDescent="0.35">
      <c r="B24" s="263" t="s">
        <v>26</v>
      </c>
      <c r="C24" s="264" t="s">
        <v>27</v>
      </c>
      <c r="D24" s="265">
        <v>0</v>
      </c>
      <c r="E24" s="266"/>
      <c r="F24" s="267">
        <v>0</v>
      </c>
      <c r="G24" s="92"/>
      <c r="H24" s="268"/>
      <c r="I24" s="269"/>
      <c r="J24" s="224">
        <f t="shared" si="0"/>
        <v>0</v>
      </c>
      <c r="K24" s="92"/>
    </row>
    <row r="25" spans="2:11" ht="15" thickBot="1" x14ac:dyDescent="0.35">
      <c r="B25" s="237" t="s">
        <v>66</v>
      </c>
      <c r="C25" s="238" t="s">
        <v>28</v>
      </c>
      <c r="D25" s="239">
        <v>102.4</v>
      </c>
      <c r="E25" s="240"/>
      <c r="F25" s="239">
        <v>97.27</v>
      </c>
      <c r="G25" s="241">
        <v>5</v>
      </c>
      <c r="H25" s="242">
        <v>102.27</v>
      </c>
      <c r="I25" s="243">
        <v>1</v>
      </c>
      <c r="J25" s="224">
        <f t="shared" si="0"/>
        <v>204.67000000000002</v>
      </c>
      <c r="K25" s="244">
        <v>1</v>
      </c>
    </row>
    <row r="26" spans="2:11" ht="15" thickBot="1" x14ac:dyDescent="0.35">
      <c r="B26" s="213" t="s">
        <v>14</v>
      </c>
      <c r="C26" s="214"/>
      <c r="D26" s="215"/>
      <c r="E26" s="216"/>
      <c r="F26" s="215"/>
      <c r="G26" s="216"/>
      <c r="H26" s="215"/>
      <c r="I26" s="214"/>
      <c r="J26" s="214"/>
      <c r="K26" s="217"/>
    </row>
    <row r="27" spans="2:11" ht="15" thickBot="1" x14ac:dyDescent="0.35">
      <c r="B27" s="218" t="s">
        <v>26</v>
      </c>
      <c r="C27" s="219" t="s">
        <v>27</v>
      </c>
      <c r="D27" s="251">
        <v>0</v>
      </c>
      <c r="E27" s="252"/>
      <c r="F27" s="251">
        <v>0</v>
      </c>
      <c r="G27" s="253"/>
      <c r="H27" s="222"/>
      <c r="I27" s="254"/>
      <c r="J27" s="224">
        <f t="shared" si="0"/>
        <v>0</v>
      </c>
      <c r="K27" s="255"/>
    </row>
    <row r="28" spans="2:11" ht="15" thickBot="1" x14ac:dyDescent="0.35">
      <c r="B28" s="270" t="s">
        <v>16</v>
      </c>
      <c r="C28" s="271"/>
      <c r="D28" s="272"/>
      <c r="E28" s="273"/>
      <c r="F28" s="272"/>
      <c r="G28" s="273"/>
      <c r="H28" s="272"/>
      <c r="I28" s="271"/>
      <c r="J28" s="214"/>
      <c r="K28" s="217"/>
    </row>
    <row r="29" spans="2:11" x14ac:dyDescent="0.3">
      <c r="B29" s="218" t="s">
        <v>23</v>
      </c>
      <c r="C29" s="219" t="s">
        <v>24</v>
      </c>
      <c r="D29" s="251">
        <v>69.599999999999994</v>
      </c>
      <c r="E29" s="252">
        <v>5</v>
      </c>
      <c r="F29" s="251">
        <v>70.930000000000007</v>
      </c>
      <c r="G29" s="253"/>
      <c r="H29" s="222">
        <v>70.930000000000007</v>
      </c>
      <c r="I29" s="254">
        <v>1</v>
      </c>
      <c r="J29" s="224">
        <f t="shared" si="0"/>
        <v>145.53</v>
      </c>
      <c r="K29" s="255">
        <v>1</v>
      </c>
    </row>
    <row r="30" spans="2:11" x14ac:dyDescent="0.3">
      <c r="B30" s="218" t="s">
        <v>68</v>
      </c>
      <c r="C30" s="219" t="s">
        <v>36</v>
      </c>
      <c r="D30" s="251">
        <v>0</v>
      </c>
      <c r="E30" s="252"/>
      <c r="F30" s="251">
        <v>73.47</v>
      </c>
      <c r="G30" s="253"/>
      <c r="H30" s="222">
        <v>73.47</v>
      </c>
      <c r="I30" s="254">
        <v>2</v>
      </c>
      <c r="J30" s="224">
        <v>0</v>
      </c>
      <c r="K30" s="255"/>
    </row>
    <row r="31" spans="2:11" ht="15" thickBot="1" x14ac:dyDescent="0.35">
      <c r="B31" s="218" t="s">
        <v>69</v>
      </c>
      <c r="C31" s="219" t="s">
        <v>70</v>
      </c>
      <c r="D31" s="251">
        <v>104.2</v>
      </c>
      <c r="E31" s="252"/>
      <c r="F31" s="251">
        <v>106.16</v>
      </c>
      <c r="G31" s="253"/>
      <c r="H31" s="222">
        <v>104.2</v>
      </c>
      <c r="I31" s="254">
        <v>3</v>
      </c>
      <c r="J31" s="224">
        <f t="shared" si="0"/>
        <v>210.36</v>
      </c>
      <c r="K31" s="255">
        <v>2</v>
      </c>
    </row>
    <row r="32" spans="2:11" ht="15" thickBot="1" x14ac:dyDescent="0.35">
      <c r="B32" s="237" t="s">
        <v>71</v>
      </c>
      <c r="C32" s="238" t="s">
        <v>25</v>
      </c>
      <c r="D32" s="239">
        <v>0</v>
      </c>
      <c r="E32" s="240"/>
      <c r="F32" s="239">
        <v>0</v>
      </c>
      <c r="G32" s="241"/>
      <c r="H32" s="242"/>
      <c r="I32" s="243"/>
      <c r="J32" s="224">
        <f t="shared" si="0"/>
        <v>0</v>
      </c>
      <c r="K32" s="244"/>
    </row>
    <row r="33" spans="2:11" ht="15" thickBot="1" x14ac:dyDescent="0.35">
      <c r="B33" s="213" t="s">
        <v>15</v>
      </c>
      <c r="C33" s="214"/>
      <c r="D33" s="215"/>
      <c r="E33" s="216"/>
      <c r="F33" s="215"/>
      <c r="G33" s="216"/>
      <c r="H33" s="215"/>
      <c r="I33" s="214"/>
      <c r="J33" s="214"/>
      <c r="K33" s="217"/>
    </row>
    <row r="34" spans="2:11" x14ac:dyDescent="0.3">
      <c r="B34" s="218" t="s">
        <v>72</v>
      </c>
      <c r="C34" s="219" t="s">
        <v>73</v>
      </c>
      <c r="D34" s="251">
        <v>0</v>
      </c>
      <c r="E34" s="252"/>
      <c r="F34" s="251">
        <v>0</v>
      </c>
      <c r="G34" s="253"/>
      <c r="H34" s="222"/>
      <c r="I34" s="254"/>
      <c r="J34" s="224">
        <f t="shared" si="0"/>
        <v>0</v>
      </c>
      <c r="K34" s="255"/>
    </row>
    <row r="35" spans="2:11" x14ac:dyDescent="0.3">
      <c r="B35" s="218" t="s">
        <v>74</v>
      </c>
      <c r="C35" s="219" t="s">
        <v>75</v>
      </c>
      <c r="D35" s="251">
        <v>0</v>
      </c>
      <c r="E35" s="252"/>
      <c r="F35" s="251">
        <v>0</v>
      </c>
      <c r="G35" s="253"/>
      <c r="H35" s="222"/>
      <c r="I35" s="254"/>
      <c r="J35" s="224">
        <f t="shared" si="0"/>
        <v>0</v>
      </c>
      <c r="K35" s="255"/>
    </row>
    <row r="36" spans="2:11" x14ac:dyDescent="0.3">
      <c r="B36" s="218" t="s">
        <v>76</v>
      </c>
      <c r="C36" s="219" t="s">
        <v>77</v>
      </c>
      <c r="D36" s="251">
        <v>0</v>
      </c>
      <c r="E36" s="252"/>
      <c r="F36" s="251">
        <v>0</v>
      </c>
      <c r="G36" s="253"/>
      <c r="H36" s="222"/>
      <c r="I36" s="254"/>
      <c r="J36" s="224">
        <f t="shared" si="0"/>
        <v>0</v>
      </c>
      <c r="K36" s="255"/>
    </row>
    <row r="37" spans="2:11" x14ac:dyDescent="0.3">
      <c r="B37" s="226" t="s">
        <v>78</v>
      </c>
      <c r="C37" s="227" t="s">
        <v>79</v>
      </c>
      <c r="D37" s="245">
        <v>0</v>
      </c>
      <c r="E37" s="246"/>
      <c r="F37" s="245">
        <v>0</v>
      </c>
      <c r="G37" s="247"/>
      <c r="H37" s="248"/>
      <c r="I37" s="249"/>
      <c r="J37" s="224">
        <f t="shared" si="0"/>
        <v>0</v>
      </c>
      <c r="K37" s="250"/>
    </row>
    <row r="38" spans="2:11" x14ac:dyDescent="0.3">
      <c r="B38" s="232" t="s">
        <v>38</v>
      </c>
      <c r="C38" s="233" t="s">
        <v>39</v>
      </c>
      <c r="D38" s="256">
        <v>0</v>
      </c>
      <c r="E38" s="257"/>
      <c r="F38" s="256">
        <v>0</v>
      </c>
      <c r="G38" s="258"/>
      <c r="H38" s="259"/>
      <c r="I38" s="260"/>
      <c r="J38" s="224">
        <f t="shared" si="0"/>
        <v>0</v>
      </c>
      <c r="K38" s="261"/>
    </row>
    <row r="39" spans="2:11" ht="15" thickBot="1" x14ac:dyDescent="0.35">
      <c r="B39" s="274" t="s">
        <v>50</v>
      </c>
      <c r="C39" s="275" t="s">
        <v>49</v>
      </c>
      <c r="D39" s="276">
        <v>104.85</v>
      </c>
      <c r="E39" s="277"/>
      <c r="F39" s="276">
        <v>93.56</v>
      </c>
      <c r="G39" s="278"/>
      <c r="H39" s="279">
        <v>93.56</v>
      </c>
      <c r="I39" s="280">
        <v>1</v>
      </c>
      <c r="J39" s="224">
        <f t="shared" si="0"/>
        <v>198.41</v>
      </c>
      <c r="K39" s="281">
        <v>1</v>
      </c>
    </row>
    <row r="40" spans="2:11" x14ac:dyDescent="0.3">
      <c r="B40" s="282"/>
      <c r="C40" s="282"/>
      <c r="D40" s="283"/>
      <c r="E40" s="283"/>
      <c r="F40" s="283"/>
      <c r="G40" s="283"/>
      <c r="H40" s="284"/>
      <c r="I40" s="283"/>
      <c r="J40" s="285"/>
      <c r="K40" s="283"/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showGridLines="0" topLeftCell="A12" workbookViewId="0">
      <selection activeCell="K40" sqref="K40"/>
    </sheetView>
  </sheetViews>
  <sheetFormatPr defaultRowHeight="14.4" x14ac:dyDescent="0.3"/>
  <cols>
    <col min="2" max="2" width="11" bestFit="1" customWidth="1"/>
    <col min="3" max="3" width="14.6640625" bestFit="1" customWidth="1"/>
    <col min="4" max="4" width="10.109375" bestFit="1" customWidth="1"/>
    <col min="5" max="5" width="17.5546875" bestFit="1" customWidth="1"/>
    <col min="6" max="6" width="11.33203125" bestFit="1" customWidth="1"/>
    <col min="7" max="7" width="17.5546875" bestFit="1" customWidth="1"/>
    <col min="8" max="8" width="32.44140625" bestFit="1" customWidth="1"/>
    <col min="9" max="9" width="15" bestFit="1" customWidth="1"/>
    <col min="10" max="10" width="15" customWidth="1"/>
    <col min="11" max="11" width="15" bestFit="1" customWidth="1"/>
  </cols>
  <sheetData>
    <row r="2" spans="2:11" ht="15" thickBot="1" x14ac:dyDescent="0.35"/>
    <row r="3" spans="2:11" ht="15" thickBot="1" x14ac:dyDescent="0.35">
      <c r="B3" s="35" t="s">
        <v>0</v>
      </c>
      <c r="C3" s="122" t="s">
        <v>1</v>
      </c>
      <c r="D3" s="49" t="s">
        <v>2</v>
      </c>
      <c r="E3" s="36" t="s">
        <v>8</v>
      </c>
      <c r="F3" s="29" t="s">
        <v>3</v>
      </c>
      <c r="G3" s="36" t="s">
        <v>8</v>
      </c>
      <c r="H3" s="35" t="s">
        <v>19</v>
      </c>
      <c r="I3" s="124" t="s">
        <v>4</v>
      </c>
      <c r="J3" s="122"/>
      <c r="K3" s="30" t="s">
        <v>11</v>
      </c>
    </row>
    <row r="4" spans="2:11" ht="15" thickBot="1" x14ac:dyDescent="0.35">
      <c r="B4" s="38" t="s">
        <v>5</v>
      </c>
      <c r="C4" s="32"/>
      <c r="D4" s="55"/>
      <c r="E4" s="28"/>
      <c r="F4" s="55"/>
      <c r="G4" s="28"/>
      <c r="H4" s="55"/>
      <c r="I4" s="32"/>
      <c r="J4" s="32"/>
      <c r="K4" s="31"/>
    </row>
    <row r="5" spans="2:11" x14ac:dyDescent="0.3">
      <c r="B5" s="40" t="s">
        <v>21</v>
      </c>
      <c r="C5" s="41" t="s">
        <v>22</v>
      </c>
      <c r="D5" s="110"/>
      <c r="E5" s="84" t="s">
        <v>85</v>
      </c>
      <c r="F5" s="111"/>
      <c r="G5" s="103" t="s">
        <v>85</v>
      </c>
      <c r="H5" s="116"/>
      <c r="I5" s="125"/>
      <c r="J5" s="123">
        <v>0</v>
      </c>
      <c r="K5" s="85"/>
    </row>
    <row r="6" spans="2:11" x14ac:dyDescent="0.3">
      <c r="B6" s="11" t="s">
        <v>42</v>
      </c>
      <c r="C6" s="33" t="s">
        <v>22</v>
      </c>
      <c r="D6" s="18">
        <v>219.7</v>
      </c>
      <c r="E6" s="23">
        <v>20</v>
      </c>
      <c r="F6" s="20">
        <v>129.76</v>
      </c>
      <c r="G6" s="12"/>
      <c r="H6" s="116">
        <v>129.76</v>
      </c>
      <c r="I6" s="88">
        <v>3</v>
      </c>
      <c r="J6" s="123">
        <f t="shared" ref="J6:J39" si="0">(D6+E6)+(F6+G6)</f>
        <v>369.46</v>
      </c>
      <c r="K6" s="86">
        <v>3</v>
      </c>
    </row>
    <row r="7" spans="2:11" x14ac:dyDescent="0.3">
      <c r="B7" s="11" t="s">
        <v>52</v>
      </c>
      <c r="C7" s="33" t="s">
        <v>53</v>
      </c>
      <c r="D7" s="18">
        <v>102.6</v>
      </c>
      <c r="E7" s="23">
        <v>5</v>
      </c>
      <c r="F7" s="20">
        <v>98.3</v>
      </c>
      <c r="G7" s="12">
        <v>5</v>
      </c>
      <c r="H7" s="116">
        <v>103.3</v>
      </c>
      <c r="I7" s="88">
        <v>1</v>
      </c>
      <c r="J7" s="123">
        <f t="shared" si="0"/>
        <v>210.89999999999998</v>
      </c>
      <c r="K7" s="86">
        <v>1</v>
      </c>
    </row>
    <row r="8" spans="2:11" ht="15" thickBot="1" x14ac:dyDescent="0.35">
      <c r="B8" s="11" t="s">
        <v>58</v>
      </c>
      <c r="C8" s="33" t="s">
        <v>55</v>
      </c>
      <c r="D8" s="18">
        <v>126.06</v>
      </c>
      <c r="E8" s="23"/>
      <c r="F8" s="20">
        <v>168.75</v>
      </c>
      <c r="G8" s="12"/>
      <c r="H8" s="116">
        <v>126.06</v>
      </c>
      <c r="I8" s="88">
        <v>2</v>
      </c>
      <c r="J8" s="123">
        <f t="shared" si="0"/>
        <v>294.81</v>
      </c>
      <c r="K8" s="86">
        <v>2</v>
      </c>
    </row>
    <row r="9" spans="2:11" ht="15" thickBot="1" x14ac:dyDescent="0.35">
      <c r="B9" s="38" t="s">
        <v>20</v>
      </c>
      <c r="C9" s="32"/>
      <c r="D9" s="55"/>
      <c r="E9" s="28"/>
      <c r="F9" s="55"/>
      <c r="G9" s="28"/>
      <c r="H9" s="55"/>
      <c r="I9" s="32"/>
      <c r="J9" s="32"/>
      <c r="K9" s="31"/>
    </row>
    <row r="10" spans="2:11" ht="15" thickBot="1" x14ac:dyDescent="0.35">
      <c r="B10" s="112" t="s">
        <v>26</v>
      </c>
      <c r="C10" s="42" t="s">
        <v>32</v>
      </c>
      <c r="D10" s="98">
        <v>92.5</v>
      </c>
      <c r="E10" s="102">
        <v>5</v>
      </c>
      <c r="F10" s="113">
        <v>87.76</v>
      </c>
      <c r="G10" s="114">
        <v>5</v>
      </c>
      <c r="H10" s="117">
        <v>92.76</v>
      </c>
      <c r="I10" s="126">
        <v>3</v>
      </c>
      <c r="J10" s="123">
        <f t="shared" si="0"/>
        <v>190.26</v>
      </c>
      <c r="K10" s="115">
        <v>3</v>
      </c>
    </row>
    <row r="11" spans="2:11" x14ac:dyDescent="0.3">
      <c r="B11" s="9" t="s">
        <v>41</v>
      </c>
      <c r="C11" s="65" t="s">
        <v>28</v>
      </c>
      <c r="D11" s="7">
        <v>92.25</v>
      </c>
      <c r="E11" s="2">
        <v>15</v>
      </c>
      <c r="F11" s="7">
        <v>87.08</v>
      </c>
      <c r="G11" s="5"/>
      <c r="H11" s="118">
        <v>87.08</v>
      </c>
      <c r="I11" s="105">
        <v>4</v>
      </c>
      <c r="J11" s="123">
        <f t="shared" si="0"/>
        <v>194.32999999999998</v>
      </c>
      <c r="K11" s="89">
        <v>4</v>
      </c>
    </row>
    <row r="12" spans="2:11" ht="15" thickBot="1" x14ac:dyDescent="0.35">
      <c r="B12" s="11" t="s">
        <v>59</v>
      </c>
      <c r="C12" s="33" t="s">
        <v>57</v>
      </c>
      <c r="D12" s="19">
        <v>104.41</v>
      </c>
      <c r="E12" s="13">
        <v>10</v>
      </c>
      <c r="F12" s="19">
        <v>104.16</v>
      </c>
      <c r="G12" s="24"/>
      <c r="H12" s="119">
        <v>104.16</v>
      </c>
      <c r="I12" s="106">
        <v>6</v>
      </c>
      <c r="J12" s="123">
        <f t="shared" si="0"/>
        <v>218.57</v>
      </c>
      <c r="K12" s="91">
        <v>6</v>
      </c>
    </row>
    <row r="13" spans="2:11" x14ac:dyDescent="0.3">
      <c r="B13" s="9" t="s">
        <v>40</v>
      </c>
      <c r="C13" s="65" t="s">
        <v>24</v>
      </c>
      <c r="D13" s="7">
        <v>87.31</v>
      </c>
      <c r="E13" s="2">
        <v>15</v>
      </c>
      <c r="F13" s="7">
        <v>89.13</v>
      </c>
      <c r="G13" s="5">
        <v>10</v>
      </c>
      <c r="H13" s="118">
        <v>99.13</v>
      </c>
      <c r="I13" s="105">
        <v>5</v>
      </c>
      <c r="J13" s="123">
        <f t="shared" si="0"/>
        <v>201.44</v>
      </c>
      <c r="K13" s="89">
        <v>5</v>
      </c>
    </row>
    <row r="14" spans="2:11" x14ac:dyDescent="0.3">
      <c r="B14" s="40" t="s">
        <v>60</v>
      </c>
      <c r="C14" s="41" t="s">
        <v>32</v>
      </c>
      <c r="D14" s="83"/>
      <c r="E14" s="27" t="s">
        <v>84</v>
      </c>
      <c r="F14" s="83"/>
      <c r="G14" s="26" t="s">
        <v>84</v>
      </c>
      <c r="H14" s="116"/>
      <c r="I14" s="108"/>
      <c r="J14" s="123">
        <v>0</v>
      </c>
      <c r="K14" s="90"/>
    </row>
    <row r="15" spans="2:11" x14ac:dyDescent="0.3">
      <c r="B15" s="40" t="s">
        <v>34</v>
      </c>
      <c r="C15" s="41" t="s">
        <v>35</v>
      </c>
      <c r="D15" s="83">
        <v>91.6</v>
      </c>
      <c r="E15" s="27"/>
      <c r="F15" s="83">
        <v>85.9</v>
      </c>
      <c r="G15" s="26"/>
      <c r="H15" s="116">
        <v>85.9</v>
      </c>
      <c r="I15" s="108">
        <v>2</v>
      </c>
      <c r="J15" s="123">
        <f t="shared" si="0"/>
        <v>177.5</v>
      </c>
      <c r="K15" s="90">
        <v>2</v>
      </c>
    </row>
    <row r="16" spans="2:11" ht="15" thickBot="1" x14ac:dyDescent="0.35">
      <c r="B16" s="40" t="s">
        <v>48</v>
      </c>
      <c r="C16" s="41" t="s">
        <v>47</v>
      </c>
      <c r="D16" s="83">
        <v>93.06</v>
      </c>
      <c r="E16" s="27"/>
      <c r="F16" s="83">
        <v>84.29</v>
      </c>
      <c r="G16" s="26"/>
      <c r="H16" s="116">
        <v>84.29</v>
      </c>
      <c r="I16" s="108">
        <v>1</v>
      </c>
      <c r="J16" s="123">
        <f t="shared" si="0"/>
        <v>177.35000000000002</v>
      </c>
      <c r="K16" s="90">
        <v>1</v>
      </c>
    </row>
    <row r="17" spans="2:11" ht="15" thickBot="1" x14ac:dyDescent="0.35">
      <c r="B17" s="38" t="s">
        <v>20</v>
      </c>
      <c r="C17" s="32"/>
      <c r="D17" s="55"/>
      <c r="E17" s="28"/>
      <c r="F17" s="55"/>
      <c r="G17" s="28"/>
      <c r="H17" s="55"/>
      <c r="I17" s="32"/>
      <c r="J17" s="32"/>
      <c r="K17" s="31"/>
    </row>
    <row r="18" spans="2:11" ht="15" thickBot="1" x14ac:dyDescent="0.35">
      <c r="B18" s="112" t="s">
        <v>61</v>
      </c>
      <c r="C18" s="42" t="s">
        <v>62</v>
      </c>
      <c r="D18" s="128">
        <v>89.65</v>
      </c>
      <c r="E18" s="25">
        <v>10</v>
      </c>
      <c r="F18" s="128">
        <v>84.05</v>
      </c>
      <c r="G18" s="129">
        <v>5</v>
      </c>
      <c r="H18" s="130">
        <v>98.05</v>
      </c>
      <c r="I18" s="131">
        <v>1</v>
      </c>
      <c r="J18" s="123">
        <f t="shared" si="0"/>
        <v>188.7</v>
      </c>
      <c r="K18" s="132">
        <v>1</v>
      </c>
    </row>
    <row r="19" spans="2:11" ht="15" thickBot="1" x14ac:dyDescent="0.35">
      <c r="B19" s="134" t="s">
        <v>7</v>
      </c>
      <c r="C19" s="32"/>
      <c r="D19" s="55"/>
      <c r="E19" s="28"/>
      <c r="F19" s="55"/>
      <c r="G19" s="28"/>
      <c r="H19" s="55"/>
      <c r="I19" s="32"/>
      <c r="J19" s="32"/>
      <c r="K19" s="31"/>
    </row>
    <row r="20" spans="2:11" x14ac:dyDescent="0.3">
      <c r="B20" s="40" t="s">
        <v>43</v>
      </c>
      <c r="C20" s="41" t="s">
        <v>44</v>
      </c>
      <c r="D20" s="83">
        <v>113.98</v>
      </c>
      <c r="E20" s="27">
        <v>20</v>
      </c>
      <c r="F20" s="83">
        <v>107.1</v>
      </c>
      <c r="G20" s="26">
        <v>15</v>
      </c>
      <c r="H20" s="116">
        <v>122.1</v>
      </c>
      <c r="I20" s="108">
        <v>2</v>
      </c>
      <c r="J20" s="123">
        <f t="shared" si="0"/>
        <v>256.08000000000004</v>
      </c>
      <c r="K20" s="90">
        <v>2</v>
      </c>
    </row>
    <row r="21" spans="2:11" ht="15" thickBot="1" x14ac:dyDescent="0.35">
      <c r="B21" s="40" t="s">
        <v>45</v>
      </c>
      <c r="C21" s="41" t="s">
        <v>46</v>
      </c>
      <c r="D21" s="83">
        <v>119.34</v>
      </c>
      <c r="E21" s="27"/>
      <c r="F21" s="83">
        <v>106.55</v>
      </c>
      <c r="G21" s="26"/>
      <c r="H21" s="116">
        <v>106.55</v>
      </c>
      <c r="I21" s="108">
        <v>1</v>
      </c>
      <c r="J21" s="123">
        <f t="shared" si="0"/>
        <v>225.89</v>
      </c>
      <c r="K21" s="90">
        <v>1</v>
      </c>
    </row>
    <row r="22" spans="2:11" ht="15" thickBot="1" x14ac:dyDescent="0.35">
      <c r="B22" s="38" t="s">
        <v>86</v>
      </c>
      <c r="C22" s="32"/>
      <c r="D22" s="55"/>
      <c r="E22" s="28"/>
      <c r="F22" s="55"/>
      <c r="G22" s="28"/>
      <c r="H22" s="55"/>
      <c r="I22" s="32"/>
      <c r="J22" s="32"/>
      <c r="K22" s="31"/>
    </row>
    <row r="23" spans="2:11" ht="15" thickBot="1" x14ac:dyDescent="0.35">
      <c r="B23" s="40" t="s">
        <v>29</v>
      </c>
      <c r="C23" s="41" t="s">
        <v>30</v>
      </c>
      <c r="D23" s="83">
        <v>103.41</v>
      </c>
      <c r="E23" s="27">
        <v>10</v>
      </c>
      <c r="F23" s="83">
        <v>97.07</v>
      </c>
      <c r="G23" s="26"/>
      <c r="H23" s="116">
        <v>97.07</v>
      </c>
      <c r="I23" s="108">
        <v>2</v>
      </c>
      <c r="J23" s="123">
        <f t="shared" si="0"/>
        <v>210.48</v>
      </c>
      <c r="K23" s="90">
        <v>2</v>
      </c>
    </row>
    <row r="24" spans="2:11" ht="15" thickBot="1" x14ac:dyDescent="0.35">
      <c r="B24" s="77" t="s">
        <v>26</v>
      </c>
      <c r="C24" s="78" t="s">
        <v>27</v>
      </c>
      <c r="D24" s="80">
        <v>90.47</v>
      </c>
      <c r="E24" s="81">
        <v>10</v>
      </c>
      <c r="F24" s="82">
        <v>89</v>
      </c>
      <c r="G24" s="79">
        <v>5</v>
      </c>
      <c r="H24" s="120">
        <v>94</v>
      </c>
      <c r="I24" s="127">
        <v>1</v>
      </c>
      <c r="J24" s="123">
        <f t="shared" si="0"/>
        <v>194.47</v>
      </c>
      <c r="K24" s="79">
        <v>1</v>
      </c>
    </row>
    <row r="25" spans="2:11" ht="15" thickBot="1" x14ac:dyDescent="0.35">
      <c r="B25" s="9" t="s">
        <v>66</v>
      </c>
      <c r="C25" s="65" t="s">
        <v>28</v>
      </c>
      <c r="D25" s="7">
        <v>102.67</v>
      </c>
      <c r="E25" s="2">
        <v>20</v>
      </c>
      <c r="F25" s="7">
        <v>98.81</v>
      </c>
      <c r="G25" s="5"/>
      <c r="H25" s="118">
        <v>98.81</v>
      </c>
      <c r="I25" s="105">
        <v>3</v>
      </c>
      <c r="J25" s="123">
        <f t="shared" si="0"/>
        <v>221.48000000000002</v>
      </c>
      <c r="K25" s="89">
        <v>3</v>
      </c>
    </row>
    <row r="26" spans="2:11" ht="15" thickBot="1" x14ac:dyDescent="0.35">
      <c r="B26" s="38" t="s">
        <v>14</v>
      </c>
      <c r="C26" s="32"/>
      <c r="D26" s="55"/>
      <c r="E26" s="28"/>
      <c r="F26" s="55"/>
      <c r="G26" s="28"/>
      <c r="H26" s="55"/>
      <c r="I26" s="32"/>
      <c r="J26" s="32"/>
      <c r="K26" s="31"/>
    </row>
    <row r="27" spans="2:11" ht="15" thickBot="1" x14ac:dyDescent="0.35">
      <c r="B27" s="40" t="s">
        <v>26</v>
      </c>
      <c r="C27" s="41" t="s">
        <v>27</v>
      </c>
      <c r="D27" s="83">
        <v>154.75</v>
      </c>
      <c r="E27" s="27">
        <v>5</v>
      </c>
      <c r="F27" s="83">
        <v>118.76</v>
      </c>
      <c r="G27" s="26"/>
      <c r="H27" s="116">
        <v>118.76</v>
      </c>
      <c r="I27" s="108">
        <v>1</v>
      </c>
      <c r="J27" s="123">
        <f t="shared" si="0"/>
        <v>278.51</v>
      </c>
      <c r="K27" s="90">
        <v>1</v>
      </c>
    </row>
    <row r="28" spans="2:11" ht="15" thickBot="1" x14ac:dyDescent="0.35">
      <c r="B28" s="62" t="s">
        <v>16</v>
      </c>
      <c r="C28" s="135"/>
      <c r="D28" s="136"/>
      <c r="E28" s="137"/>
      <c r="F28" s="136"/>
      <c r="G28" s="137"/>
      <c r="H28" s="136"/>
      <c r="I28" s="135"/>
      <c r="J28" s="32"/>
      <c r="K28" s="31"/>
    </row>
    <row r="29" spans="2:11" x14ac:dyDescent="0.3">
      <c r="B29" s="40" t="s">
        <v>23</v>
      </c>
      <c r="C29" s="41" t="s">
        <v>24</v>
      </c>
      <c r="D29" s="83">
        <v>62.89</v>
      </c>
      <c r="E29" s="27"/>
      <c r="F29" s="83">
        <v>60.43</v>
      </c>
      <c r="G29" s="26">
        <v>5</v>
      </c>
      <c r="H29" s="116">
        <v>62.89</v>
      </c>
      <c r="I29" s="108">
        <v>2</v>
      </c>
      <c r="J29" s="123">
        <f t="shared" si="0"/>
        <v>128.32</v>
      </c>
      <c r="K29" s="90">
        <v>2</v>
      </c>
    </row>
    <row r="30" spans="2:11" x14ac:dyDescent="0.3">
      <c r="B30" s="40" t="s">
        <v>68</v>
      </c>
      <c r="C30" s="41" t="s">
        <v>36</v>
      </c>
      <c r="D30" s="83">
        <v>62.65</v>
      </c>
      <c r="E30" s="27"/>
      <c r="F30" s="83">
        <v>59.76</v>
      </c>
      <c r="G30" s="26"/>
      <c r="H30" s="116">
        <v>59.76</v>
      </c>
      <c r="I30" s="108">
        <v>1</v>
      </c>
      <c r="J30" s="123">
        <f t="shared" si="0"/>
        <v>122.41</v>
      </c>
      <c r="K30" s="90">
        <v>1</v>
      </c>
    </row>
    <row r="31" spans="2:11" ht="15" thickBot="1" x14ac:dyDescent="0.35">
      <c r="B31" s="40" t="s">
        <v>69</v>
      </c>
      <c r="C31" s="41" t="s">
        <v>70</v>
      </c>
      <c r="D31" s="83">
        <v>78.86</v>
      </c>
      <c r="E31" s="27">
        <v>5</v>
      </c>
      <c r="F31" s="83">
        <v>84.16</v>
      </c>
      <c r="G31" s="26"/>
      <c r="H31" s="116">
        <v>83.86</v>
      </c>
      <c r="I31" s="108">
        <v>3</v>
      </c>
      <c r="J31" s="123">
        <f t="shared" si="0"/>
        <v>168.01999999999998</v>
      </c>
      <c r="K31" s="90">
        <v>3</v>
      </c>
    </row>
    <row r="32" spans="2:11" ht="15" thickBot="1" x14ac:dyDescent="0.35">
      <c r="B32" s="9" t="s">
        <v>71</v>
      </c>
      <c r="C32" s="65" t="s">
        <v>25</v>
      </c>
      <c r="D32" s="7"/>
      <c r="E32" s="2" t="s">
        <v>84</v>
      </c>
      <c r="F32" s="7"/>
      <c r="G32" s="5" t="s">
        <v>84</v>
      </c>
      <c r="H32" s="118"/>
      <c r="I32" s="105"/>
      <c r="J32" s="123">
        <v>0</v>
      </c>
      <c r="K32" s="89"/>
    </row>
    <row r="33" spans="2:11" ht="15" thickBot="1" x14ac:dyDescent="0.35">
      <c r="B33" s="38" t="s">
        <v>15</v>
      </c>
      <c r="C33" s="32"/>
      <c r="D33" s="55"/>
      <c r="E33" s="28"/>
      <c r="F33" s="55"/>
      <c r="G33" s="28"/>
      <c r="H33" s="55"/>
      <c r="I33" s="32"/>
      <c r="J33" s="32"/>
      <c r="K33" s="31"/>
    </row>
    <row r="34" spans="2:11" x14ac:dyDescent="0.3">
      <c r="B34" s="40" t="s">
        <v>72</v>
      </c>
      <c r="C34" s="41" t="s">
        <v>73</v>
      </c>
      <c r="D34" s="83">
        <v>105.42</v>
      </c>
      <c r="E34" s="27">
        <v>5</v>
      </c>
      <c r="F34" s="83">
        <v>88.2</v>
      </c>
      <c r="G34" s="26">
        <v>5</v>
      </c>
      <c r="H34" s="116">
        <v>103.2</v>
      </c>
      <c r="I34" s="108">
        <v>3</v>
      </c>
      <c r="J34" s="123">
        <f t="shared" si="0"/>
        <v>203.62</v>
      </c>
      <c r="K34" s="90">
        <v>3</v>
      </c>
    </row>
    <row r="35" spans="2:11" x14ac:dyDescent="0.3">
      <c r="B35" s="40" t="s">
        <v>74</v>
      </c>
      <c r="C35" s="41" t="s">
        <v>75</v>
      </c>
      <c r="D35" s="83"/>
      <c r="E35" s="27" t="s">
        <v>84</v>
      </c>
      <c r="F35" s="83"/>
      <c r="G35" s="26" t="s">
        <v>84</v>
      </c>
      <c r="H35" s="116"/>
      <c r="I35" s="108"/>
      <c r="J35" s="123">
        <v>0</v>
      </c>
      <c r="K35" s="90"/>
    </row>
    <row r="36" spans="2:11" x14ac:dyDescent="0.3">
      <c r="B36" s="40" t="s">
        <v>76</v>
      </c>
      <c r="C36" s="41" t="s">
        <v>77</v>
      </c>
      <c r="D36" s="83"/>
      <c r="E36" s="27" t="s">
        <v>84</v>
      </c>
      <c r="F36" s="83"/>
      <c r="G36" s="26" t="s">
        <v>84</v>
      </c>
      <c r="H36" s="116"/>
      <c r="I36" s="108"/>
      <c r="J36" s="123">
        <v>0</v>
      </c>
      <c r="K36" s="90"/>
    </row>
    <row r="37" spans="2:11" x14ac:dyDescent="0.3">
      <c r="B37" s="11" t="s">
        <v>78</v>
      </c>
      <c r="C37" s="33" t="s">
        <v>79</v>
      </c>
      <c r="D37" s="19"/>
      <c r="E37" s="13" t="s">
        <v>84</v>
      </c>
      <c r="F37" s="19"/>
      <c r="G37" s="24" t="s">
        <v>84</v>
      </c>
      <c r="H37" s="119"/>
      <c r="I37" s="106"/>
      <c r="J37" s="123">
        <v>0</v>
      </c>
      <c r="K37" s="91"/>
    </row>
    <row r="38" spans="2:11" x14ac:dyDescent="0.3">
      <c r="B38" s="112" t="s">
        <v>38</v>
      </c>
      <c r="C38" s="42" t="s">
        <v>39</v>
      </c>
      <c r="D38" s="128">
        <v>90.43</v>
      </c>
      <c r="E38" s="25"/>
      <c r="F38" s="128">
        <v>72.44</v>
      </c>
      <c r="G38" s="129"/>
      <c r="H38" s="130">
        <v>72.44</v>
      </c>
      <c r="I38" s="131">
        <v>1</v>
      </c>
      <c r="J38" s="123">
        <f t="shared" si="0"/>
        <v>162.87</v>
      </c>
      <c r="K38" s="132">
        <v>1</v>
      </c>
    </row>
    <row r="39" spans="2:11" ht="15" thickBot="1" x14ac:dyDescent="0.35">
      <c r="B39" s="14" t="s">
        <v>50</v>
      </c>
      <c r="C39" s="66" t="s">
        <v>49</v>
      </c>
      <c r="D39" s="8">
        <v>88.19</v>
      </c>
      <c r="E39" s="4"/>
      <c r="F39" s="8">
        <v>82.93</v>
      </c>
      <c r="G39" s="6"/>
      <c r="H39" s="121">
        <v>82.93</v>
      </c>
      <c r="I39" s="107">
        <v>2</v>
      </c>
      <c r="J39" s="123">
        <f t="shared" si="0"/>
        <v>171.12</v>
      </c>
      <c r="K39" s="87">
        <v>2</v>
      </c>
    </row>
    <row r="40" spans="2:11" x14ac:dyDescent="0.3">
      <c r="B40" s="201"/>
      <c r="C40" s="201"/>
      <c r="D40" s="202"/>
      <c r="E40" s="202"/>
      <c r="F40" s="202"/>
      <c r="G40" s="202"/>
      <c r="H40" s="203"/>
      <c r="I40" s="202"/>
      <c r="J40" s="204"/>
      <c r="K40" s="20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showGridLines="0" zoomScale="80" zoomScaleNormal="80" workbookViewId="0">
      <selection activeCell="K5" sqref="K5:K39"/>
    </sheetView>
  </sheetViews>
  <sheetFormatPr defaultRowHeight="14.4" x14ac:dyDescent="0.3"/>
  <cols>
    <col min="2" max="2" width="11" bestFit="1" customWidth="1"/>
    <col min="3" max="3" width="14.6640625" bestFit="1" customWidth="1"/>
    <col min="4" max="4" width="10.109375" bestFit="1" customWidth="1"/>
    <col min="5" max="5" width="17.5546875" bestFit="1" customWidth="1"/>
    <col min="6" max="6" width="11.33203125" bestFit="1" customWidth="1"/>
    <col min="7" max="7" width="17.5546875" bestFit="1" customWidth="1"/>
    <col min="8" max="8" width="32.44140625" bestFit="1" customWidth="1"/>
    <col min="9" max="9" width="15" bestFit="1" customWidth="1"/>
    <col min="10" max="10" width="15" customWidth="1"/>
    <col min="11" max="11" width="15" bestFit="1" customWidth="1"/>
  </cols>
  <sheetData>
    <row r="2" spans="2:11" ht="15" thickBot="1" x14ac:dyDescent="0.35"/>
    <row r="3" spans="2:11" ht="15" thickBot="1" x14ac:dyDescent="0.35">
      <c r="B3" s="35" t="s">
        <v>0</v>
      </c>
      <c r="C3" s="122" t="s">
        <v>1</v>
      </c>
      <c r="D3" s="49" t="s">
        <v>2</v>
      </c>
      <c r="E3" s="36" t="s">
        <v>8</v>
      </c>
      <c r="F3" s="29" t="s">
        <v>3</v>
      </c>
      <c r="G3" s="36" t="s">
        <v>8</v>
      </c>
      <c r="H3" s="35" t="s">
        <v>19</v>
      </c>
      <c r="I3" s="124" t="s">
        <v>4</v>
      </c>
      <c r="J3" s="122"/>
      <c r="K3" s="30" t="s">
        <v>11</v>
      </c>
    </row>
    <row r="4" spans="2:11" ht="15" thickBot="1" x14ac:dyDescent="0.35">
      <c r="B4" s="38" t="s">
        <v>5</v>
      </c>
      <c r="C4" s="32"/>
      <c r="D4" s="55"/>
      <c r="E4" s="28"/>
      <c r="F4" s="55"/>
      <c r="G4" s="28"/>
      <c r="H4" s="55"/>
      <c r="I4" s="32"/>
      <c r="J4" s="32"/>
      <c r="K4" s="31"/>
    </row>
    <row r="5" spans="2:11" x14ac:dyDescent="0.3">
      <c r="B5" s="40" t="s">
        <v>21</v>
      </c>
      <c r="C5" s="41" t="s">
        <v>22</v>
      </c>
      <c r="D5" s="110"/>
      <c r="E5" s="84"/>
      <c r="F5" s="111"/>
      <c r="G5" s="103"/>
      <c r="H5" s="116"/>
      <c r="I5" s="125"/>
      <c r="J5" s="123">
        <f>(D5+E5)+(F5+G5)</f>
        <v>0</v>
      </c>
      <c r="K5" s="85"/>
    </row>
    <row r="6" spans="2:11" x14ac:dyDescent="0.3">
      <c r="B6" s="11" t="s">
        <v>42</v>
      </c>
      <c r="C6" s="33" t="s">
        <v>22</v>
      </c>
      <c r="D6" s="18"/>
      <c r="E6" s="23"/>
      <c r="F6" s="20"/>
      <c r="G6" s="12"/>
      <c r="H6" s="116"/>
      <c r="I6" s="88"/>
      <c r="J6" s="123">
        <f t="shared" ref="J6:J39" si="0">(D6+E6)+(F6+G6)</f>
        <v>0</v>
      </c>
      <c r="K6" s="86"/>
    </row>
    <row r="7" spans="2:11" x14ac:dyDescent="0.3">
      <c r="B7" s="11" t="s">
        <v>52</v>
      </c>
      <c r="C7" s="33" t="s">
        <v>53</v>
      </c>
      <c r="D7" s="18"/>
      <c r="E7" s="23"/>
      <c r="F7" s="20"/>
      <c r="G7" s="12"/>
      <c r="H7" s="116"/>
      <c r="I7" s="88"/>
      <c r="J7" s="123">
        <f t="shared" si="0"/>
        <v>0</v>
      </c>
      <c r="K7" s="86"/>
    </row>
    <row r="8" spans="2:11" ht="15" thickBot="1" x14ac:dyDescent="0.35">
      <c r="B8" s="11" t="s">
        <v>58</v>
      </c>
      <c r="C8" s="33" t="s">
        <v>55</v>
      </c>
      <c r="D8" s="18"/>
      <c r="E8" s="23"/>
      <c r="F8" s="20"/>
      <c r="G8" s="12"/>
      <c r="H8" s="116"/>
      <c r="I8" s="88"/>
      <c r="J8" s="123">
        <f t="shared" si="0"/>
        <v>0</v>
      </c>
      <c r="K8" s="86"/>
    </row>
    <row r="9" spans="2:11" ht="15" thickBot="1" x14ac:dyDescent="0.35">
      <c r="B9" s="38" t="s">
        <v>20</v>
      </c>
      <c r="C9" s="32"/>
      <c r="D9" s="55"/>
      <c r="E9" s="28"/>
      <c r="F9" s="55"/>
      <c r="G9" s="28"/>
      <c r="H9" s="55"/>
      <c r="I9" s="32"/>
      <c r="J9" s="32"/>
      <c r="K9" s="31"/>
    </row>
    <row r="10" spans="2:11" ht="15" thickBot="1" x14ac:dyDescent="0.35">
      <c r="B10" s="112" t="s">
        <v>26</v>
      </c>
      <c r="C10" s="42" t="s">
        <v>32</v>
      </c>
      <c r="D10" s="98"/>
      <c r="E10" s="102"/>
      <c r="F10" s="113"/>
      <c r="G10" s="114"/>
      <c r="H10" s="117"/>
      <c r="I10" s="126"/>
      <c r="J10" s="123">
        <f t="shared" si="0"/>
        <v>0</v>
      </c>
      <c r="K10" s="115"/>
    </row>
    <row r="11" spans="2:11" x14ac:dyDescent="0.3">
      <c r="B11" s="9" t="s">
        <v>41</v>
      </c>
      <c r="C11" s="65" t="s">
        <v>28</v>
      </c>
      <c r="D11" s="7"/>
      <c r="E11" s="2"/>
      <c r="F11" s="7"/>
      <c r="G11" s="5"/>
      <c r="H11" s="118"/>
      <c r="I11" s="105"/>
      <c r="J11" s="123">
        <f t="shared" si="0"/>
        <v>0</v>
      </c>
      <c r="K11" s="89"/>
    </row>
    <row r="12" spans="2:11" ht="15" thickBot="1" x14ac:dyDescent="0.35">
      <c r="B12" s="11" t="s">
        <v>59</v>
      </c>
      <c r="C12" s="33" t="s">
        <v>57</v>
      </c>
      <c r="D12" s="19"/>
      <c r="E12" s="13"/>
      <c r="F12" s="19"/>
      <c r="G12" s="24"/>
      <c r="H12" s="119"/>
      <c r="I12" s="106"/>
      <c r="J12" s="123">
        <f t="shared" si="0"/>
        <v>0</v>
      </c>
      <c r="K12" s="91"/>
    </row>
    <row r="13" spans="2:11" x14ac:dyDescent="0.3">
      <c r="B13" s="9" t="s">
        <v>40</v>
      </c>
      <c r="C13" s="65" t="s">
        <v>24</v>
      </c>
      <c r="D13" s="7"/>
      <c r="E13" s="2"/>
      <c r="F13" s="7"/>
      <c r="G13" s="5"/>
      <c r="H13" s="118"/>
      <c r="I13" s="105"/>
      <c r="J13" s="123">
        <f t="shared" si="0"/>
        <v>0</v>
      </c>
      <c r="K13" s="89"/>
    </row>
    <row r="14" spans="2:11" x14ac:dyDescent="0.3">
      <c r="B14" s="40" t="s">
        <v>60</v>
      </c>
      <c r="C14" s="41" t="s">
        <v>32</v>
      </c>
      <c r="D14" s="83"/>
      <c r="E14" s="27"/>
      <c r="F14" s="83"/>
      <c r="G14" s="26"/>
      <c r="H14" s="116"/>
      <c r="I14" s="108"/>
      <c r="J14" s="123">
        <f t="shared" si="0"/>
        <v>0</v>
      </c>
      <c r="K14" s="90"/>
    </row>
    <row r="15" spans="2:11" x14ac:dyDescent="0.3">
      <c r="B15" s="40" t="s">
        <v>34</v>
      </c>
      <c r="C15" s="41" t="s">
        <v>35</v>
      </c>
      <c r="D15" s="83"/>
      <c r="E15" s="27"/>
      <c r="F15" s="83"/>
      <c r="G15" s="26"/>
      <c r="H15" s="116"/>
      <c r="I15" s="108"/>
      <c r="J15" s="123">
        <f t="shared" si="0"/>
        <v>0</v>
      </c>
      <c r="K15" s="90"/>
    </row>
    <row r="16" spans="2:11" ht="15" thickBot="1" x14ac:dyDescent="0.35">
      <c r="B16" s="40" t="s">
        <v>48</v>
      </c>
      <c r="C16" s="41" t="s">
        <v>47</v>
      </c>
      <c r="D16" s="83"/>
      <c r="E16" s="27"/>
      <c r="F16" s="83"/>
      <c r="G16" s="26"/>
      <c r="H16" s="116"/>
      <c r="I16" s="108"/>
      <c r="J16" s="123">
        <f t="shared" si="0"/>
        <v>0</v>
      </c>
      <c r="K16" s="90"/>
    </row>
    <row r="17" spans="2:11" ht="15" thickBot="1" x14ac:dyDescent="0.35">
      <c r="B17" s="38" t="s">
        <v>20</v>
      </c>
      <c r="C17" s="32"/>
      <c r="D17" s="55"/>
      <c r="E17" s="28"/>
      <c r="F17" s="55"/>
      <c r="G17" s="28"/>
      <c r="H17" s="55"/>
      <c r="I17" s="32"/>
      <c r="J17" s="32"/>
      <c r="K17" s="31"/>
    </row>
    <row r="18" spans="2:11" ht="15" thickBot="1" x14ac:dyDescent="0.35">
      <c r="B18" s="112" t="s">
        <v>61</v>
      </c>
      <c r="C18" s="42" t="s">
        <v>62</v>
      </c>
      <c r="D18" s="128"/>
      <c r="E18" s="25"/>
      <c r="F18" s="128"/>
      <c r="G18" s="129"/>
      <c r="H18" s="130"/>
      <c r="I18" s="131"/>
      <c r="J18" s="123">
        <f t="shared" si="0"/>
        <v>0</v>
      </c>
      <c r="K18" s="132"/>
    </row>
    <row r="19" spans="2:11" ht="15" thickBot="1" x14ac:dyDescent="0.35">
      <c r="B19" s="134" t="s">
        <v>7</v>
      </c>
      <c r="C19" s="32"/>
      <c r="D19" s="55"/>
      <c r="E19" s="28"/>
      <c r="F19" s="55"/>
      <c r="G19" s="28"/>
      <c r="H19" s="55"/>
      <c r="I19" s="32"/>
      <c r="J19" s="32"/>
      <c r="K19" s="31"/>
    </row>
    <row r="20" spans="2:11" x14ac:dyDescent="0.3">
      <c r="B20" s="40" t="s">
        <v>43</v>
      </c>
      <c r="C20" s="41" t="s">
        <v>44</v>
      </c>
      <c r="D20" s="83"/>
      <c r="E20" s="27"/>
      <c r="F20" s="83"/>
      <c r="G20" s="26"/>
      <c r="H20" s="116"/>
      <c r="I20" s="108"/>
      <c r="J20" s="123">
        <f t="shared" si="0"/>
        <v>0</v>
      </c>
      <c r="K20" s="90"/>
    </row>
    <row r="21" spans="2:11" ht="15" thickBot="1" x14ac:dyDescent="0.35">
      <c r="B21" s="40" t="s">
        <v>45</v>
      </c>
      <c r="C21" s="41" t="s">
        <v>46</v>
      </c>
      <c r="D21" s="83"/>
      <c r="E21" s="27"/>
      <c r="F21" s="83"/>
      <c r="G21" s="26"/>
      <c r="H21" s="116"/>
      <c r="I21" s="108"/>
      <c r="J21" s="123">
        <f t="shared" si="0"/>
        <v>0</v>
      </c>
      <c r="K21" s="90"/>
    </row>
    <row r="22" spans="2:11" ht="15" thickBot="1" x14ac:dyDescent="0.35">
      <c r="B22" s="38" t="s">
        <v>17</v>
      </c>
      <c r="C22" s="32"/>
      <c r="D22" s="55"/>
      <c r="E22" s="28"/>
      <c r="F22" s="55"/>
      <c r="G22" s="28"/>
      <c r="H22" s="55"/>
      <c r="I22" s="32"/>
      <c r="J22" s="32"/>
      <c r="K22" s="31"/>
    </row>
    <row r="23" spans="2:11" ht="15" thickBot="1" x14ac:dyDescent="0.35">
      <c r="B23" s="40" t="s">
        <v>29</v>
      </c>
      <c r="C23" s="41" t="s">
        <v>30</v>
      </c>
      <c r="D23" s="83"/>
      <c r="E23" s="27"/>
      <c r="F23" s="83"/>
      <c r="G23" s="26"/>
      <c r="H23" s="116"/>
      <c r="I23" s="108"/>
      <c r="J23" s="123">
        <f t="shared" si="0"/>
        <v>0</v>
      </c>
      <c r="K23" s="90"/>
    </row>
    <row r="24" spans="2:11" ht="15" thickBot="1" x14ac:dyDescent="0.35">
      <c r="B24" s="77" t="s">
        <v>26</v>
      </c>
      <c r="C24" s="78" t="s">
        <v>27</v>
      </c>
      <c r="D24" s="80"/>
      <c r="E24" s="81"/>
      <c r="F24" s="82"/>
      <c r="G24" s="79"/>
      <c r="H24" s="120"/>
      <c r="I24" s="127"/>
      <c r="J24" s="123">
        <f t="shared" si="0"/>
        <v>0</v>
      </c>
      <c r="K24" s="79"/>
    </row>
    <row r="25" spans="2:11" ht="15" thickBot="1" x14ac:dyDescent="0.35">
      <c r="B25" s="9" t="s">
        <v>66</v>
      </c>
      <c r="C25" s="65" t="s">
        <v>28</v>
      </c>
      <c r="D25" s="7"/>
      <c r="E25" s="2"/>
      <c r="F25" s="7"/>
      <c r="G25" s="5"/>
      <c r="H25" s="118"/>
      <c r="I25" s="105"/>
      <c r="J25" s="123">
        <f t="shared" si="0"/>
        <v>0</v>
      </c>
      <c r="K25" s="89"/>
    </row>
    <row r="26" spans="2:11" ht="15" thickBot="1" x14ac:dyDescent="0.35">
      <c r="B26" s="38" t="s">
        <v>14</v>
      </c>
      <c r="C26" s="32"/>
      <c r="D26" s="55"/>
      <c r="E26" s="28"/>
      <c r="F26" s="55"/>
      <c r="G26" s="28"/>
      <c r="H26" s="55"/>
      <c r="I26" s="32"/>
      <c r="J26" s="32"/>
      <c r="K26" s="31"/>
    </row>
    <row r="27" spans="2:11" ht="15" thickBot="1" x14ac:dyDescent="0.35">
      <c r="B27" s="40" t="s">
        <v>26</v>
      </c>
      <c r="C27" s="41" t="s">
        <v>27</v>
      </c>
      <c r="D27" s="83"/>
      <c r="E27" s="27"/>
      <c r="F27" s="83"/>
      <c r="G27" s="26"/>
      <c r="H27" s="116"/>
      <c r="I27" s="108"/>
      <c r="J27" s="123">
        <f t="shared" si="0"/>
        <v>0</v>
      </c>
      <c r="K27" s="90"/>
    </row>
    <row r="28" spans="2:11" ht="15" thickBot="1" x14ac:dyDescent="0.35">
      <c r="B28" s="62" t="s">
        <v>16</v>
      </c>
      <c r="C28" s="135"/>
      <c r="D28" s="136"/>
      <c r="E28" s="137"/>
      <c r="F28" s="136"/>
      <c r="G28" s="137"/>
      <c r="H28" s="136"/>
      <c r="I28" s="135"/>
      <c r="J28" s="32"/>
      <c r="K28" s="31"/>
    </row>
    <row r="29" spans="2:11" x14ac:dyDescent="0.3">
      <c r="B29" s="40" t="s">
        <v>23</v>
      </c>
      <c r="C29" s="41" t="s">
        <v>24</v>
      </c>
      <c r="D29" s="83"/>
      <c r="E29" s="27"/>
      <c r="F29" s="83"/>
      <c r="G29" s="26"/>
      <c r="H29" s="116"/>
      <c r="I29" s="108"/>
      <c r="J29" s="123">
        <f t="shared" si="0"/>
        <v>0</v>
      </c>
      <c r="K29" s="90"/>
    </row>
    <row r="30" spans="2:11" x14ac:dyDescent="0.3">
      <c r="B30" s="40" t="s">
        <v>68</v>
      </c>
      <c r="C30" s="41" t="s">
        <v>36</v>
      </c>
      <c r="D30" s="83"/>
      <c r="E30" s="27"/>
      <c r="F30" s="83"/>
      <c r="G30" s="26"/>
      <c r="H30" s="116"/>
      <c r="I30" s="108"/>
      <c r="J30" s="123">
        <f t="shared" si="0"/>
        <v>0</v>
      </c>
      <c r="K30" s="90"/>
    </row>
    <row r="31" spans="2:11" ht="15" thickBot="1" x14ac:dyDescent="0.35">
      <c r="B31" s="40" t="s">
        <v>69</v>
      </c>
      <c r="C31" s="41" t="s">
        <v>70</v>
      </c>
      <c r="D31" s="83"/>
      <c r="E31" s="27"/>
      <c r="F31" s="83"/>
      <c r="G31" s="26"/>
      <c r="H31" s="116"/>
      <c r="I31" s="108"/>
      <c r="J31" s="123">
        <f t="shared" si="0"/>
        <v>0</v>
      </c>
      <c r="K31" s="90"/>
    </row>
    <row r="32" spans="2:11" ht="15" thickBot="1" x14ac:dyDescent="0.35">
      <c r="B32" s="9" t="s">
        <v>71</v>
      </c>
      <c r="C32" s="65" t="s">
        <v>25</v>
      </c>
      <c r="D32" s="7"/>
      <c r="E32" s="2"/>
      <c r="F32" s="7"/>
      <c r="G32" s="5"/>
      <c r="H32" s="118"/>
      <c r="I32" s="105"/>
      <c r="J32" s="123">
        <f t="shared" si="0"/>
        <v>0</v>
      </c>
      <c r="K32" s="89"/>
    </row>
    <row r="33" spans="2:11" ht="15" thickBot="1" x14ac:dyDescent="0.35">
      <c r="B33" s="38" t="s">
        <v>15</v>
      </c>
      <c r="C33" s="32"/>
      <c r="D33" s="55"/>
      <c r="E33" s="28"/>
      <c r="F33" s="55"/>
      <c r="G33" s="28"/>
      <c r="H33" s="55"/>
      <c r="I33" s="32"/>
      <c r="J33" s="32"/>
      <c r="K33" s="31"/>
    </row>
    <row r="34" spans="2:11" x14ac:dyDescent="0.3">
      <c r="B34" s="40" t="s">
        <v>72</v>
      </c>
      <c r="C34" s="41" t="s">
        <v>73</v>
      </c>
      <c r="D34" s="83"/>
      <c r="E34" s="27"/>
      <c r="F34" s="83"/>
      <c r="G34" s="26"/>
      <c r="H34" s="116"/>
      <c r="I34" s="108"/>
      <c r="J34" s="123">
        <f t="shared" si="0"/>
        <v>0</v>
      </c>
      <c r="K34" s="90"/>
    </row>
    <row r="35" spans="2:11" x14ac:dyDescent="0.3">
      <c r="B35" s="40" t="s">
        <v>74</v>
      </c>
      <c r="C35" s="41" t="s">
        <v>75</v>
      </c>
      <c r="D35" s="83"/>
      <c r="E35" s="27"/>
      <c r="F35" s="83"/>
      <c r="G35" s="26"/>
      <c r="H35" s="116"/>
      <c r="I35" s="108"/>
      <c r="J35" s="123">
        <f t="shared" si="0"/>
        <v>0</v>
      </c>
      <c r="K35" s="90"/>
    </row>
    <row r="36" spans="2:11" x14ac:dyDescent="0.3">
      <c r="B36" s="40" t="s">
        <v>76</v>
      </c>
      <c r="C36" s="41" t="s">
        <v>77</v>
      </c>
      <c r="D36" s="83"/>
      <c r="E36" s="27"/>
      <c r="F36" s="83"/>
      <c r="G36" s="26"/>
      <c r="H36" s="116"/>
      <c r="I36" s="108"/>
      <c r="J36" s="123">
        <f t="shared" si="0"/>
        <v>0</v>
      </c>
      <c r="K36" s="90"/>
    </row>
    <row r="37" spans="2:11" x14ac:dyDescent="0.3">
      <c r="B37" s="11" t="s">
        <v>78</v>
      </c>
      <c r="C37" s="33" t="s">
        <v>79</v>
      </c>
      <c r="D37" s="19"/>
      <c r="E37" s="13"/>
      <c r="F37" s="19"/>
      <c r="G37" s="24"/>
      <c r="H37" s="119"/>
      <c r="I37" s="106"/>
      <c r="J37" s="123">
        <f t="shared" si="0"/>
        <v>0</v>
      </c>
      <c r="K37" s="91"/>
    </row>
    <row r="38" spans="2:11" x14ac:dyDescent="0.3">
      <c r="B38" s="112" t="s">
        <v>38</v>
      </c>
      <c r="C38" s="42" t="s">
        <v>39</v>
      </c>
      <c r="D38" s="128"/>
      <c r="E38" s="25"/>
      <c r="F38" s="128"/>
      <c r="G38" s="129"/>
      <c r="H38" s="130"/>
      <c r="I38" s="131"/>
      <c r="J38" s="123">
        <f t="shared" si="0"/>
        <v>0</v>
      </c>
      <c r="K38" s="132"/>
    </row>
    <row r="39" spans="2:11" ht="15" thickBot="1" x14ac:dyDescent="0.35">
      <c r="B39" s="14" t="s">
        <v>50</v>
      </c>
      <c r="C39" s="66" t="s">
        <v>49</v>
      </c>
      <c r="D39" s="8"/>
      <c r="E39" s="4"/>
      <c r="F39" s="8"/>
      <c r="G39" s="6"/>
      <c r="H39" s="121"/>
      <c r="I39" s="107"/>
      <c r="J39" s="123">
        <f t="shared" si="0"/>
        <v>0</v>
      </c>
      <c r="K39" s="87"/>
    </row>
    <row r="40" spans="2:11" x14ac:dyDescent="0.3">
      <c r="B40" s="201"/>
      <c r="C40" s="201"/>
      <c r="D40" s="202"/>
      <c r="E40" s="202"/>
      <c r="F40" s="202"/>
      <c r="G40" s="202"/>
      <c r="H40" s="203"/>
      <c r="I40" s="202"/>
      <c r="J40" s="204"/>
      <c r="K40" s="202"/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showGridLines="0" zoomScale="90" zoomScaleNormal="90" workbookViewId="0">
      <selection activeCell="K5" sqref="K5:K39"/>
    </sheetView>
  </sheetViews>
  <sheetFormatPr defaultRowHeight="14.4" x14ac:dyDescent="0.3"/>
  <cols>
    <col min="2" max="2" width="11" bestFit="1" customWidth="1"/>
    <col min="3" max="3" width="14.6640625" bestFit="1" customWidth="1"/>
    <col min="4" max="4" width="10.109375" bestFit="1" customWidth="1"/>
    <col min="5" max="5" width="17.5546875" bestFit="1" customWidth="1"/>
    <col min="6" max="6" width="11.33203125" bestFit="1" customWidth="1"/>
    <col min="7" max="7" width="17.5546875" bestFit="1" customWidth="1"/>
    <col min="8" max="8" width="32.44140625" bestFit="1" customWidth="1"/>
    <col min="9" max="9" width="15" bestFit="1" customWidth="1"/>
    <col min="10" max="10" width="15" customWidth="1"/>
    <col min="11" max="11" width="15" bestFit="1" customWidth="1"/>
  </cols>
  <sheetData>
    <row r="2" spans="2:11" ht="15" thickBot="1" x14ac:dyDescent="0.35"/>
    <row r="3" spans="2:11" ht="15" thickBot="1" x14ac:dyDescent="0.35">
      <c r="B3" s="35" t="s">
        <v>0</v>
      </c>
      <c r="C3" s="122" t="s">
        <v>1</v>
      </c>
      <c r="D3" s="49" t="s">
        <v>2</v>
      </c>
      <c r="E3" s="36" t="s">
        <v>8</v>
      </c>
      <c r="F3" s="29" t="s">
        <v>3</v>
      </c>
      <c r="G3" s="36" t="s">
        <v>8</v>
      </c>
      <c r="H3" s="35" t="s">
        <v>19</v>
      </c>
      <c r="I3" s="124" t="s">
        <v>4</v>
      </c>
      <c r="J3" s="122"/>
      <c r="K3" s="30" t="s">
        <v>11</v>
      </c>
    </row>
    <row r="4" spans="2:11" ht="15" thickBot="1" x14ac:dyDescent="0.35">
      <c r="B4" s="38" t="s">
        <v>5</v>
      </c>
      <c r="C4" s="32"/>
      <c r="D4" s="55"/>
      <c r="E4" s="28"/>
      <c r="F4" s="55"/>
      <c r="G4" s="28"/>
      <c r="H4" s="55"/>
      <c r="I4" s="32"/>
      <c r="J4" s="32"/>
      <c r="K4" s="31"/>
    </row>
    <row r="5" spans="2:11" x14ac:dyDescent="0.3">
      <c r="B5" s="40" t="s">
        <v>21</v>
      </c>
      <c r="C5" s="41" t="s">
        <v>22</v>
      </c>
      <c r="D5" s="110"/>
      <c r="E5" s="84"/>
      <c r="F5" s="111"/>
      <c r="G5" s="103"/>
      <c r="H5" s="116"/>
      <c r="I5" s="125"/>
      <c r="J5" s="123">
        <f>(D5+E5)+(F5+G5)</f>
        <v>0</v>
      </c>
      <c r="K5" s="85"/>
    </row>
    <row r="6" spans="2:11" x14ac:dyDescent="0.3">
      <c r="B6" s="11" t="s">
        <v>42</v>
      </c>
      <c r="C6" s="33" t="s">
        <v>22</v>
      </c>
      <c r="D6" s="18"/>
      <c r="E6" s="23"/>
      <c r="F6" s="20"/>
      <c r="G6" s="12"/>
      <c r="H6" s="116"/>
      <c r="I6" s="88"/>
      <c r="J6" s="123">
        <f t="shared" ref="J6:J39" si="0">(D6+E6)+(F6+G6)</f>
        <v>0</v>
      </c>
      <c r="K6" s="86"/>
    </row>
    <row r="7" spans="2:11" x14ac:dyDescent="0.3">
      <c r="B7" s="11" t="s">
        <v>52</v>
      </c>
      <c r="C7" s="33" t="s">
        <v>53</v>
      </c>
      <c r="D7" s="18"/>
      <c r="E7" s="23"/>
      <c r="F7" s="20"/>
      <c r="G7" s="12"/>
      <c r="H7" s="116"/>
      <c r="I7" s="88"/>
      <c r="J7" s="123">
        <f t="shared" si="0"/>
        <v>0</v>
      </c>
      <c r="K7" s="86"/>
    </row>
    <row r="8" spans="2:11" ht="15" thickBot="1" x14ac:dyDescent="0.35">
      <c r="B8" s="11" t="s">
        <v>58</v>
      </c>
      <c r="C8" s="33" t="s">
        <v>55</v>
      </c>
      <c r="D8" s="18"/>
      <c r="E8" s="23"/>
      <c r="F8" s="20"/>
      <c r="G8" s="12"/>
      <c r="H8" s="116"/>
      <c r="I8" s="88"/>
      <c r="J8" s="123">
        <f t="shared" si="0"/>
        <v>0</v>
      </c>
      <c r="K8" s="86"/>
    </row>
    <row r="9" spans="2:11" ht="15" thickBot="1" x14ac:dyDescent="0.35">
      <c r="B9" s="38" t="s">
        <v>20</v>
      </c>
      <c r="C9" s="32"/>
      <c r="D9" s="55"/>
      <c r="E9" s="28"/>
      <c r="F9" s="55"/>
      <c r="G9" s="28"/>
      <c r="H9" s="55"/>
      <c r="I9" s="32"/>
      <c r="J9" s="32"/>
      <c r="K9" s="31"/>
    </row>
    <row r="10" spans="2:11" ht="15" thickBot="1" x14ac:dyDescent="0.35">
      <c r="B10" s="112" t="s">
        <v>26</v>
      </c>
      <c r="C10" s="42" t="s">
        <v>32</v>
      </c>
      <c r="D10" s="98"/>
      <c r="E10" s="102"/>
      <c r="F10" s="113"/>
      <c r="G10" s="114"/>
      <c r="H10" s="117"/>
      <c r="I10" s="126"/>
      <c r="J10" s="123">
        <f t="shared" si="0"/>
        <v>0</v>
      </c>
      <c r="K10" s="115"/>
    </row>
    <row r="11" spans="2:11" x14ac:dyDescent="0.3">
      <c r="B11" s="9" t="s">
        <v>41</v>
      </c>
      <c r="C11" s="65" t="s">
        <v>28</v>
      </c>
      <c r="D11" s="7"/>
      <c r="E11" s="2"/>
      <c r="F11" s="7"/>
      <c r="G11" s="5"/>
      <c r="H11" s="118"/>
      <c r="I11" s="105"/>
      <c r="J11" s="123">
        <f t="shared" si="0"/>
        <v>0</v>
      </c>
      <c r="K11" s="89"/>
    </row>
    <row r="12" spans="2:11" ht="15" thickBot="1" x14ac:dyDescent="0.35">
      <c r="B12" s="11" t="s">
        <v>59</v>
      </c>
      <c r="C12" s="33" t="s">
        <v>57</v>
      </c>
      <c r="D12" s="19"/>
      <c r="E12" s="13"/>
      <c r="F12" s="19"/>
      <c r="G12" s="24"/>
      <c r="H12" s="119"/>
      <c r="I12" s="106"/>
      <c r="J12" s="123">
        <f t="shared" si="0"/>
        <v>0</v>
      </c>
      <c r="K12" s="91"/>
    </row>
    <row r="13" spans="2:11" x14ac:dyDescent="0.3">
      <c r="B13" s="9" t="s">
        <v>40</v>
      </c>
      <c r="C13" s="65" t="s">
        <v>24</v>
      </c>
      <c r="D13" s="7"/>
      <c r="E13" s="2"/>
      <c r="F13" s="7"/>
      <c r="G13" s="5"/>
      <c r="H13" s="118"/>
      <c r="I13" s="105"/>
      <c r="J13" s="123">
        <f t="shared" si="0"/>
        <v>0</v>
      </c>
      <c r="K13" s="89"/>
    </row>
    <row r="14" spans="2:11" x14ac:dyDescent="0.3">
      <c r="B14" s="40" t="s">
        <v>60</v>
      </c>
      <c r="C14" s="41" t="s">
        <v>32</v>
      </c>
      <c r="D14" s="83"/>
      <c r="E14" s="27"/>
      <c r="F14" s="83"/>
      <c r="G14" s="26"/>
      <c r="H14" s="116"/>
      <c r="I14" s="108"/>
      <c r="J14" s="123">
        <f t="shared" si="0"/>
        <v>0</v>
      </c>
      <c r="K14" s="90"/>
    </row>
    <row r="15" spans="2:11" x14ac:dyDescent="0.3">
      <c r="B15" s="40" t="s">
        <v>34</v>
      </c>
      <c r="C15" s="41" t="s">
        <v>35</v>
      </c>
      <c r="D15" s="83"/>
      <c r="E15" s="27"/>
      <c r="F15" s="83"/>
      <c r="G15" s="26"/>
      <c r="H15" s="116"/>
      <c r="I15" s="108"/>
      <c r="J15" s="123">
        <f t="shared" si="0"/>
        <v>0</v>
      </c>
      <c r="K15" s="90"/>
    </row>
    <row r="16" spans="2:11" ht="15" thickBot="1" x14ac:dyDescent="0.35">
      <c r="B16" s="40" t="s">
        <v>48</v>
      </c>
      <c r="C16" s="41" t="s">
        <v>47</v>
      </c>
      <c r="D16" s="83"/>
      <c r="E16" s="27"/>
      <c r="F16" s="83"/>
      <c r="G16" s="26"/>
      <c r="H16" s="116"/>
      <c r="I16" s="108"/>
      <c r="J16" s="123">
        <f t="shared" si="0"/>
        <v>0</v>
      </c>
      <c r="K16" s="90"/>
    </row>
    <row r="17" spans="2:11" ht="15" thickBot="1" x14ac:dyDescent="0.35">
      <c r="B17" s="38" t="s">
        <v>20</v>
      </c>
      <c r="C17" s="32"/>
      <c r="D17" s="55"/>
      <c r="E17" s="28"/>
      <c r="F17" s="55"/>
      <c r="G17" s="28"/>
      <c r="H17" s="55"/>
      <c r="I17" s="32"/>
      <c r="J17" s="32"/>
      <c r="K17" s="31"/>
    </row>
    <row r="18" spans="2:11" ht="15" thickBot="1" x14ac:dyDescent="0.35">
      <c r="B18" s="112" t="s">
        <v>61</v>
      </c>
      <c r="C18" s="42" t="s">
        <v>62</v>
      </c>
      <c r="D18" s="128"/>
      <c r="E18" s="25"/>
      <c r="F18" s="128"/>
      <c r="G18" s="129"/>
      <c r="H18" s="130"/>
      <c r="I18" s="131"/>
      <c r="J18" s="123">
        <f t="shared" si="0"/>
        <v>0</v>
      </c>
      <c r="K18" s="132"/>
    </row>
    <row r="19" spans="2:11" ht="15" thickBot="1" x14ac:dyDescent="0.35">
      <c r="B19" s="134" t="s">
        <v>7</v>
      </c>
      <c r="C19" s="32"/>
      <c r="D19" s="55"/>
      <c r="E19" s="28"/>
      <c r="F19" s="55"/>
      <c r="G19" s="28"/>
      <c r="H19" s="55"/>
      <c r="I19" s="32"/>
      <c r="J19" s="32"/>
      <c r="K19" s="31"/>
    </row>
    <row r="20" spans="2:11" x14ac:dyDescent="0.3">
      <c r="B20" s="40" t="s">
        <v>43</v>
      </c>
      <c r="C20" s="41" t="s">
        <v>44</v>
      </c>
      <c r="D20" s="83"/>
      <c r="E20" s="27"/>
      <c r="F20" s="83"/>
      <c r="G20" s="26"/>
      <c r="H20" s="116"/>
      <c r="I20" s="108"/>
      <c r="J20" s="123">
        <f t="shared" si="0"/>
        <v>0</v>
      </c>
      <c r="K20" s="90"/>
    </row>
    <row r="21" spans="2:11" ht="15" thickBot="1" x14ac:dyDescent="0.35">
      <c r="B21" s="40" t="s">
        <v>45</v>
      </c>
      <c r="C21" s="41" t="s">
        <v>46</v>
      </c>
      <c r="D21" s="83"/>
      <c r="E21" s="27"/>
      <c r="F21" s="83"/>
      <c r="G21" s="26"/>
      <c r="H21" s="116"/>
      <c r="I21" s="108"/>
      <c r="J21" s="123">
        <f t="shared" si="0"/>
        <v>0</v>
      </c>
      <c r="K21" s="90"/>
    </row>
    <row r="22" spans="2:11" ht="15" thickBot="1" x14ac:dyDescent="0.35">
      <c r="B22" s="38" t="s">
        <v>17</v>
      </c>
      <c r="C22" s="32"/>
      <c r="D22" s="55"/>
      <c r="E22" s="28"/>
      <c r="F22" s="55"/>
      <c r="G22" s="28"/>
      <c r="H22" s="55"/>
      <c r="I22" s="32"/>
      <c r="J22" s="32"/>
      <c r="K22" s="31"/>
    </row>
    <row r="23" spans="2:11" ht="15" thickBot="1" x14ac:dyDescent="0.35">
      <c r="B23" s="40" t="s">
        <v>29</v>
      </c>
      <c r="C23" s="41" t="s">
        <v>30</v>
      </c>
      <c r="D23" s="83"/>
      <c r="E23" s="27"/>
      <c r="F23" s="83"/>
      <c r="G23" s="26"/>
      <c r="H23" s="116"/>
      <c r="I23" s="108"/>
      <c r="J23" s="123">
        <f t="shared" si="0"/>
        <v>0</v>
      </c>
      <c r="K23" s="90"/>
    </row>
    <row r="24" spans="2:11" ht="15" thickBot="1" x14ac:dyDescent="0.35">
      <c r="B24" s="77" t="s">
        <v>26</v>
      </c>
      <c r="C24" s="78" t="s">
        <v>27</v>
      </c>
      <c r="D24" s="80"/>
      <c r="E24" s="81"/>
      <c r="F24" s="82"/>
      <c r="G24" s="79"/>
      <c r="H24" s="120"/>
      <c r="I24" s="127"/>
      <c r="J24" s="123">
        <f t="shared" si="0"/>
        <v>0</v>
      </c>
      <c r="K24" s="79"/>
    </row>
    <row r="25" spans="2:11" ht="15" thickBot="1" x14ac:dyDescent="0.35">
      <c r="B25" s="9" t="s">
        <v>66</v>
      </c>
      <c r="C25" s="65" t="s">
        <v>28</v>
      </c>
      <c r="D25" s="7"/>
      <c r="E25" s="2"/>
      <c r="F25" s="7"/>
      <c r="G25" s="5"/>
      <c r="H25" s="118"/>
      <c r="I25" s="105"/>
      <c r="J25" s="123">
        <f t="shared" si="0"/>
        <v>0</v>
      </c>
      <c r="K25" s="89"/>
    </row>
    <row r="26" spans="2:11" ht="15" thickBot="1" x14ac:dyDescent="0.35">
      <c r="B26" s="38" t="s">
        <v>14</v>
      </c>
      <c r="C26" s="32"/>
      <c r="D26" s="55"/>
      <c r="E26" s="28"/>
      <c r="F26" s="55"/>
      <c r="G26" s="28"/>
      <c r="H26" s="55"/>
      <c r="I26" s="32"/>
      <c r="J26" s="32"/>
      <c r="K26" s="31"/>
    </row>
    <row r="27" spans="2:11" ht="15" thickBot="1" x14ac:dyDescent="0.35">
      <c r="B27" s="40" t="s">
        <v>26</v>
      </c>
      <c r="C27" s="41" t="s">
        <v>27</v>
      </c>
      <c r="D27" s="83"/>
      <c r="E27" s="27"/>
      <c r="F27" s="83"/>
      <c r="G27" s="26"/>
      <c r="H27" s="116"/>
      <c r="I27" s="108"/>
      <c r="J27" s="123">
        <f t="shared" si="0"/>
        <v>0</v>
      </c>
      <c r="K27" s="90"/>
    </row>
    <row r="28" spans="2:11" ht="15" thickBot="1" x14ac:dyDescent="0.35">
      <c r="B28" s="62" t="s">
        <v>16</v>
      </c>
      <c r="C28" s="135"/>
      <c r="D28" s="136"/>
      <c r="E28" s="137"/>
      <c r="F28" s="136"/>
      <c r="G28" s="137"/>
      <c r="H28" s="136"/>
      <c r="I28" s="135"/>
      <c r="J28" s="32"/>
      <c r="K28" s="31"/>
    </row>
    <row r="29" spans="2:11" x14ac:dyDescent="0.3">
      <c r="B29" s="40" t="s">
        <v>23</v>
      </c>
      <c r="C29" s="41" t="s">
        <v>24</v>
      </c>
      <c r="D29" s="83"/>
      <c r="E29" s="27"/>
      <c r="F29" s="83"/>
      <c r="G29" s="26"/>
      <c r="H29" s="116"/>
      <c r="I29" s="108"/>
      <c r="J29" s="123">
        <f t="shared" si="0"/>
        <v>0</v>
      </c>
      <c r="K29" s="90"/>
    </row>
    <row r="30" spans="2:11" x14ac:dyDescent="0.3">
      <c r="B30" s="40" t="s">
        <v>68</v>
      </c>
      <c r="C30" s="41" t="s">
        <v>36</v>
      </c>
      <c r="D30" s="83"/>
      <c r="E30" s="27"/>
      <c r="F30" s="83"/>
      <c r="G30" s="26"/>
      <c r="H30" s="116"/>
      <c r="I30" s="108"/>
      <c r="J30" s="123">
        <f t="shared" si="0"/>
        <v>0</v>
      </c>
      <c r="K30" s="90"/>
    </row>
    <row r="31" spans="2:11" ht="15" thickBot="1" x14ac:dyDescent="0.35">
      <c r="B31" s="40" t="s">
        <v>69</v>
      </c>
      <c r="C31" s="41" t="s">
        <v>70</v>
      </c>
      <c r="D31" s="83"/>
      <c r="E31" s="27"/>
      <c r="F31" s="83"/>
      <c r="G31" s="26"/>
      <c r="H31" s="116"/>
      <c r="I31" s="108"/>
      <c r="J31" s="123">
        <f t="shared" si="0"/>
        <v>0</v>
      </c>
      <c r="K31" s="90"/>
    </row>
    <row r="32" spans="2:11" ht="15" thickBot="1" x14ac:dyDescent="0.35">
      <c r="B32" s="9" t="s">
        <v>71</v>
      </c>
      <c r="C32" s="65" t="s">
        <v>25</v>
      </c>
      <c r="D32" s="7"/>
      <c r="E32" s="2"/>
      <c r="F32" s="7"/>
      <c r="G32" s="5"/>
      <c r="H32" s="118"/>
      <c r="I32" s="105"/>
      <c r="J32" s="123">
        <f t="shared" si="0"/>
        <v>0</v>
      </c>
      <c r="K32" s="89"/>
    </row>
    <row r="33" spans="2:11" ht="15" thickBot="1" x14ac:dyDescent="0.35">
      <c r="B33" s="38" t="s">
        <v>15</v>
      </c>
      <c r="C33" s="32"/>
      <c r="D33" s="55"/>
      <c r="E33" s="28"/>
      <c r="F33" s="55"/>
      <c r="G33" s="28"/>
      <c r="H33" s="55"/>
      <c r="I33" s="32"/>
      <c r="J33" s="32"/>
      <c r="K33" s="31"/>
    </row>
    <row r="34" spans="2:11" x14ac:dyDescent="0.3">
      <c r="B34" s="40" t="s">
        <v>72</v>
      </c>
      <c r="C34" s="41" t="s">
        <v>73</v>
      </c>
      <c r="D34" s="83"/>
      <c r="E34" s="27"/>
      <c r="F34" s="83"/>
      <c r="G34" s="26"/>
      <c r="H34" s="116"/>
      <c r="I34" s="108"/>
      <c r="J34" s="123">
        <f t="shared" si="0"/>
        <v>0</v>
      </c>
      <c r="K34" s="90"/>
    </row>
    <row r="35" spans="2:11" x14ac:dyDescent="0.3">
      <c r="B35" s="40" t="s">
        <v>74</v>
      </c>
      <c r="C35" s="41" t="s">
        <v>75</v>
      </c>
      <c r="D35" s="83"/>
      <c r="E35" s="27"/>
      <c r="F35" s="83"/>
      <c r="G35" s="26"/>
      <c r="H35" s="116"/>
      <c r="I35" s="108"/>
      <c r="J35" s="123">
        <f t="shared" si="0"/>
        <v>0</v>
      </c>
      <c r="K35" s="90"/>
    </row>
    <row r="36" spans="2:11" x14ac:dyDescent="0.3">
      <c r="B36" s="40" t="s">
        <v>76</v>
      </c>
      <c r="C36" s="41" t="s">
        <v>77</v>
      </c>
      <c r="D36" s="83"/>
      <c r="E36" s="27"/>
      <c r="F36" s="83"/>
      <c r="G36" s="26"/>
      <c r="H36" s="116"/>
      <c r="I36" s="108"/>
      <c r="J36" s="123">
        <f t="shared" si="0"/>
        <v>0</v>
      </c>
      <c r="K36" s="90"/>
    </row>
    <row r="37" spans="2:11" x14ac:dyDescent="0.3">
      <c r="B37" s="11" t="s">
        <v>78</v>
      </c>
      <c r="C37" s="33" t="s">
        <v>79</v>
      </c>
      <c r="D37" s="19"/>
      <c r="E37" s="13"/>
      <c r="F37" s="19"/>
      <c r="G37" s="24"/>
      <c r="H37" s="119"/>
      <c r="I37" s="106"/>
      <c r="J37" s="123">
        <f t="shared" si="0"/>
        <v>0</v>
      </c>
      <c r="K37" s="91"/>
    </row>
    <row r="38" spans="2:11" x14ac:dyDescent="0.3">
      <c r="B38" s="112" t="s">
        <v>38</v>
      </c>
      <c r="C38" s="42" t="s">
        <v>39</v>
      </c>
      <c r="D38" s="128"/>
      <c r="E38" s="25"/>
      <c r="F38" s="128"/>
      <c r="G38" s="129"/>
      <c r="H38" s="130"/>
      <c r="I38" s="131"/>
      <c r="J38" s="123">
        <f t="shared" si="0"/>
        <v>0</v>
      </c>
      <c r="K38" s="132"/>
    </row>
    <row r="39" spans="2:11" ht="15" thickBot="1" x14ac:dyDescent="0.35">
      <c r="B39" s="14" t="s">
        <v>50</v>
      </c>
      <c r="C39" s="66" t="s">
        <v>49</v>
      </c>
      <c r="D39" s="8"/>
      <c r="E39" s="4"/>
      <c r="F39" s="8"/>
      <c r="G39" s="6"/>
      <c r="H39" s="121"/>
      <c r="I39" s="107"/>
      <c r="J39" s="123">
        <f t="shared" si="0"/>
        <v>0</v>
      </c>
      <c r="K39" s="87"/>
    </row>
    <row r="40" spans="2:11" x14ac:dyDescent="0.3">
      <c r="B40" s="201"/>
      <c r="C40" s="201"/>
      <c r="D40" s="202"/>
      <c r="E40" s="202"/>
      <c r="F40" s="202"/>
      <c r="G40" s="202"/>
      <c r="H40" s="203"/>
      <c r="I40" s="202"/>
      <c r="J40" s="204"/>
      <c r="K40" s="20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showGridLines="0" zoomScale="80" zoomScaleNormal="80" workbookViewId="0">
      <selection activeCell="H45" sqref="H45"/>
    </sheetView>
  </sheetViews>
  <sheetFormatPr defaultRowHeight="14.4" x14ac:dyDescent="0.3"/>
  <cols>
    <col min="2" max="2" width="11" bestFit="1" customWidth="1"/>
    <col min="3" max="3" width="14.6640625" bestFit="1" customWidth="1"/>
    <col min="4" max="4" width="10.109375" bestFit="1" customWidth="1"/>
    <col min="5" max="5" width="17.5546875" bestFit="1" customWidth="1"/>
    <col min="6" max="6" width="11.33203125" bestFit="1" customWidth="1"/>
    <col min="7" max="7" width="17.5546875" bestFit="1" customWidth="1"/>
    <col min="8" max="8" width="32.44140625" bestFit="1" customWidth="1"/>
    <col min="9" max="9" width="15" bestFit="1" customWidth="1"/>
    <col min="10" max="10" width="15" customWidth="1"/>
    <col min="11" max="11" width="15" bestFit="1" customWidth="1"/>
  </cols>
  <sheetData>
    <row r="2" spans="2:11" ht="15" thickBot="1" x14ac:dyDescent="0.35"/>
    <row r="3" spans="2:11" ht="15" thickBot="1" x14ac:dyDescent="0.35">
      <c r="B3" s="35" t="s">
        <v>0</v>
      </c>
      <c r="C3" s="122" t="s">
        <v>1</v>
      </c>
      <c r="D3" s="49" t="s">
        <v>2</v>
      </c>
      <c r="E3" s="36" t="s">
        <v>8</v>
      </c>
      <c r="F3" s="29" t="s">
        <v>3</v>
      </c>
      <c r="G3" s="36" t="s">
        <v>8</v>
      </c>
      <c r="H3" s="35" t="s">
        <v>19</v>
      </c>
      <c r="I3" s="124" t="s">
        <v>4</v>
      </c>
      <c r="J3" s="122"/>
      <c r="K3" s="30" t="s">
        <v>11</v>
      </c>
    </row>
    <row r="4" spans="2:11" ht="15" thickBot="1" x14ac:dyDescent="0.35">
      <c r="B4" s="38" t="s">
        <v>5</v>
      </c>
      <c r="C4" s="32"/>
      <c r="D4" s="55"/>
      <c r="E4" s="28"/>
      <c r="F4" s="55"/>
      <c r="G4" s="28"/>
      <c r="H4" s="55"/>
      <c r="I4" s="32"/>
      <c r="J4" s="32"/>
      <c r="K4" s="31"/>
    </row>
    <row r="5" spans="2:11" x14ac:dyDescent="0.3">
      <c r="B5" s="40" t="s">
        <v>21</v>
      </c>
      <c r="C5" s="41" t="s">
        <v>22</v>
      </c>
      <c r="D5" s="110"/>
      <c r="E5" s="84"/>
      <c r="F5" s="111"/>
      <c r="G5" s="103"/>
      <c r="H5" s="116"/>
      <c r="I5" s="125"/>
      <c r="J5" s="123">
        <f>(D5+E5)+(F5+G5)</f>
        <v>0</v>
      </c>
      <c r="K5" s="85"/>
    </row>
    <row r="6" spans="2:11" x14ac:dyDescent="0.3">
      <c r="B6" s="11" t="s">
        <v>42</v>
      </c>
      <c r="C6" s="33" t="s">
        <v>22</v>
      </c>
      <c r="D6" s="18"/>
      <c r="E6" s="23"/>
      <c r="F6" s="20"/>
      <c r="G6" s="12"/>
      <c r="H6" s="116"/>
      <c r="I6" s="88"/>
      <c r="J6" s="123">
        <f t="shared" ref="J6:J39" si="0">(D6+E6)+(F6+G6)</f>
        <v>0</v>
      </c>
      <c r="K6" s="86"/>
    </row>
    <row r="7" spans="2:11" x14ac:dyDescent="0.3">
      <c r="B7" s="11" t="s">
        <v>52</v>
      </c>
      <c r="C7" s="33" t="s">
        <v>53</v>
      </c>
      <c r="D7" s="18"/>
      <c r="E7" s="23"/>
      <c r="F7" s="20"/>
      <c r="G7" s="12"/>
      <c r="H7" s="116"/>
      <c r="I7" s="88"/>
      <c r="J7" s="123">
        <f t="shared" si="0"/>
        <v>0</v>
      </c>
      <c r="K7" s="86"/>
    </row>
    <row r="8" spans="2:11" ht="15" thickBot="1" x14ac:dyDescent="0.35">
      <c r="B8" s="11" t="s">
        <v>58</v>
      </c>
      <c r="C8" s="33" t="s">
        <v>55</v>
      </c>
      <c r="D8" s="18"/>
      <c r="E8" s="23"/>
      <c r="F8" s="20"/>
      <c r="G8" s="12"/>
      <c r="H8" s="116"/>
      <c r="I8" s="88"/>
      <c r="J8" s="123">
        <f t="shared" si="0"/>
        <v>0</v>
      </c>
      <c r="K8" s="86"/>
    </row>
    <row r="9" spans="2:11" ht="15" thickBot="1" x14ac:dyDescent="0.35">
      <c r="B9" s="38" t="s">
        <v>20</v>
      </c>
      <c r="C9" s="32"/>
      <c r="D9" s="55"/>
      <c r="E9" s="28"/>
      <c r="F9" s="55"/>
      <c r="G9" s="28"/>
      <c r="H9" s="55"/>
      <c r="I9" s="32"/>
      <c r="J9" s="32"/>
      <c r="K9" s="31"/>
    </row>
    <row r="10" spans="2:11" ht="15" thickBot="1" x14ac:dyDescent="0.35">
      <c r="B10" s="112" t="s">
        <v>26</v>
      </c>
      <c r="C10" s="42" t="s">
        <v>32</v>
      </c>
      <c r="D10" s="98"/>
      <c r="E10" s="102"/>
      <c r="F10" s="113"/>
      <c r="G10" s="114"/>
      <c r="H10" s="117"/>
      <c r="I10" s="126"/>
      <c r="J10" s="123">
        <f t="shared" si="0"/>
        <v>0</v>
      </c>
      <c r="K10" s="115"/>
    </row>
    <row r="11" spans="2:11" x14ac:dyDescent="0.3">
      <c r="B11" s="9" t="s">
        <v>41</v>
      </c>
      <c r="C11" s="65" t="s">
        <v>28</v>
      </c>
      <c r="D11" s="7"/>
      <c r="E11" s="2"/>
      <c r="F11" s="7"/>
      <c r="G11" s="5"/>
      <c r="H11" s="118"/>
      <c r="I11" s="105"/>
      <c r="J11" s="123">
        <f t="shared" si="0"/>
        <v>0</v>
      </c>
      <c r="K11" s="89"/>
    </row>
    <row r="12" spans="2:11" ht="15" thickBot="1" x14ac:dyDescent="0.35">
      <c r="B12" s="11" t="s">
        <v>59</v>
      </c>
      <c r="C12" s="33" t="s">
        <v>57</v>
      </c>
      <c r="D12" s="19"/>
      <c r="E12" s="13"/>
      <c r="F12" s="19"/>
      <c r="G12" s="24"/>
      <c r="H12" s="119"/>
      <c r="I12" s="106"/>
      <c r="J12" s="123">
        <f t="shared" si="0"/>
        <v>0</v>
      </c>
      <c r="K12" s="91"/>
    </row>
    <row r="13" spans="2:11" x14ac:dyDescent="0.3">
      <c r="B13" s="9" t="s">
        <v>40</v>
      </c>
      <c r="C13" s="65" t="s">
        <v>24</v>
      </c>
      <c r="D13" s="7"/>
      <c r="E13" s="2"/>
      <c r="F13" s="7"/>
      <c r="G13" s="5"/>
      <c r="H13" s="118"/>
      <c r="I13" s="105"/>
      <c r="J13" s="123">
        <f t="shared" si="0"/>
        <v>0</v>
      </c>
      <c r="K13" s="89"/>
    </row>
    <row r="14" spans="2:11" x14ac:dyDescent="0.3">
      <c r="B14" s="40" t="s">
        <v>60</v>
      </c>
      <c r="C14" s="41" t="s">
        <v>32</v>
      </c>
      <c r="D14" s="83"/>
      <c r="E14" s="27"/>
      <c r="F14" s="83"/>
      <c r="G14" s="26"/>
      <c r="H14" s="116"/>
      <c r="I14" s="108"/>
      <c r="J14" s="123">
        <f t="shared" si="0"/>
        <v>0</v>
      </c>
      <c r="K14" s="90"/>
    </row>
    <row r="15" spans="2:11" x14ac:dyDescent="0.3">
      <c r="B15" s="40" t="s">
        <v>34</v>
      </c>
      <c r="C15" s="41" t="s">
        <v>35</v>
      </c>
      <c r="D15" s="83"/>
      <c r="E15" s="27"/>
      <c r="F15" s="83"/>
      <c r="G15" s="26"/>
      <c r="H15" s="116"/>
      <c r="I15" s="108"/>
      <c r="J15" s="123">
        <f t="shared" si="0"/>
        <v>0</v>
      </c>
      <c r="K15" s="90"/>
    </row>
    <row r="16" spans="2:11" ht="15" thickBot="1" x14ac:dyDescent="0.35">
      <c r="B16" s="40" t="s">
        <v>48</v>
      </c>
      <c r="C16" s="41" t="s">
        <v>47</v>
      </c>
      <c r="D16" s="83"/>
      <c r="E16" s="27"/>
      <c r="F16" s="83"/>
      <c r="G16" s="26"/>
      <c r="H16" s="116"/>
      <c r="I16" s="108"/>
      <c r="J16" s="123">
        <f t="shared" si="0"/>
        <v>0</v>
      </c>
      <c r="K16" s="90"/>
    </row>
    <row r="17" spans="2:11" ht="15" thickBot="1" x14ac:dyDescent="0.35">
      <c r="B17" s="38" t="s">
        <v>20</v>
      </c>
      <c r="C17" s="32"/>
      <c r="D17" s="55"/>
      <c r="E17" s="28"/>
      <c r="F17" s="55"/>
      <c r="G17" s="28"/>
      <c r="H17" s="55"/>
      <c r="I17" s="32"/>
      <c r="J17" s="32"/>
      <c r="K17" s="31"/>
    </row>
    <row r="18" spans="2:11" ht="15" thickBot="1" x14ac:dyDescent="0.35">
      <c r="B18" s="112" t="s">
        <v>61</v>
      </c>
      <c r="C18" s="42" t="s">
        <v>62</v>
      </c>
      <c r="D18" s="128"/>
      <c r="E18" s="25"/>
      <c r="F18" s="128"/>
      <c r="G18" s="129"/>
      <c r="H18" s="130"/>
      <c r="I18" s="131"/>
      <c r="J18" s="123">
        <f t="shared" si="0"/>
        <v>0</v>
      </c>
      <c r="K18" s="132"/>
    </row>
    <row r="19" spans="2:11" ht="15" thickBot="1" x14ac:dyDescent="0.35">
      <c r="B19" s="134" t="s">
        <v>7</v>
      </c>
      <c r="C19" s="32"/>
      <c r="D19" s="55"/>
      <c r="E19" s="28"/>
      <c r="F19" s="55"/>
      <c r="G19" s="28"/>
      <c r="H19" s="55"/>
      <c r="I19" s="32"/>
      <c r="J19" s="32"/>
      <c r="K19" s="31"/>
    </row>
    <row r="20" spans="2:11" x14ac:dyDescent="0.3">
      <c r="B20" s="40" t="s">
        <v>43</v>
      </c>
      <c r="C20" s="41" t="s">
        <v>44</v>
      </c>
      <c r="D20" s="83"/>
      <c r="E20" s="27"/>
      <c r="F20" s="83"/>
      <c r="G20" s="26"/>
      <c r="H20" s="116"/>
      <c r="I20" s="108"/>
      <c r="J20" s="123">
        <f t="shared" si="0"/>
        <v>0</v>
      </c>
      <c r="K20" s="90"/>
    </row>
    <row r="21" spans="2:11" ht="15" thickBot="1" x14ac:dyDescent="0.35">
      <c r="B21" s="40" t="s">
        <v>45</v>
      </c>
      <c r="C21" s="41" t="s">
        <v>46</v>
      </c>
      <c r="D21" s="83"/>
      <c r="E21" s="27"/>
      <c r="F21" s="83"/>
      <c r="G21" s="26"/>
      <c r="H21" s="116"/>
      <c r="I21" s="108"/>
      <c r="J21" s="123">
        <f t="shared" si="0"/>
        <v>0</v>
      </c>
      <c r="K21" s="90"/>
    </row>
    <row r="22" spans="2:11" ht="15" thickBot="1" x14ac:dyDescent="0.35">
      <c r="B22" s="38" t="s">
        <v>17</v>
      </c>
      <c r="C22" s="32"/>
      <c r="D22" s="55"/>
      <c r="E22" s="28"/>
      <c r="F22" s="55"/>
      <c r="G22" s="28"/>
      <c r="H22" s="55"/>
      <c r="I22" s="32"/>
      <c r="J22" s="32"/>
      <c r="K22" s="31"/>
    </row>
    <row r="23" spans="2:11" ht="15" thickBot="1" x14ac:dyDescent="0.35">
      <c r="B23" s="40" t="s">
        <v>29</v>
      </c>
      <c r="C23" s="41" t="s">
        <v>30</v>
      </c>
      <c r="D23" s="83"/>
      <c r="E23" s="27"/>
      <c r="F23" s="83"/>
      <c r="G23" s="26"/>
      <c r="H23" s="116"/>
      <c r="I23" s="108"/>
      <c r="J23" s="123">
        <f t="shared" si="0"/>
        <v>0</v>
      </c>
      <c r="K23" s="90"/>
    </row>
    <row r="24" spans="2:11" ht="15" thickBot="1" x14ac:dyDescent="0.35">
      <c r="B24" s="77" t="s">
        <v>26</v>
      </c>
      <c r="C24" s="78" t="s">
        <v>27</v>
      </c>
      <c r="D24" s="80"/>
      <c r="E24" s="81"/>
      <c r="F24" s="82"/>
      <c r="G24" s="79"/>
      <c r="H24" s="120"/>
      <c r="I24" s="127"/>
      <c r="J24" s="123">
        <f t="shared" si="0"/>
        <v>0</v>
      </c>
      <c r="K24" s="79"/>
    </row>
    <row r="25" spans="2:11" ht="15" thickBot="1" x14ac:dyDescent="0.35">
      <c r="B25" s="9" t="s">
        <v>66</v>
      </c>
      <c r="C25" s="65" t="s">
        <v>28</v>
      </c>
      <c r="D25" s="7"/>
      <c r="E25" s="2"/>
      <c r="F25" s="7"/>
      <c r="G25" s="5"/>
      <c r="H25" s="118"/>
      <c r="I25" s="105"/>
      <c r="J25" s="123">
        <f t="shared" si="0"/>
        <v>0</v>
      </c>
      <c r="K25" s="89"/>
    </row>
    <row r="26" spans="2:11" ht="15" thickBot="1" x14ac:dyDescent="0.35">
      <c r="B26" s="38" t="s">
        <v>14</v>
      </c>
      <c r="C26" s="32"/>
      <c r="D26" s="55"/>
      <c r="E26" s="28"/>
      <c r="F26" s="55"/>
      <c r="G26" s="28"/>
      <c r="H26" s="55"/>
      <c r="I26" s="32"/>
      <c r="J26" s="32"/>
      <c r="K26" s="31"/>
    </row>
    <row r="27" spans="2:11" ht="15" thickBot="1" x14ac:dyDescent="0.35">
      <c r="B27" s="40" t="s">
        <v>26</v>
      </c>
      <c r="C27" s="41" t="s">
        <v>27</v>
      </c>
      <c r="D27" s="83"/>
      <c r="E27" s="27"/>
      <c r="F27" s="83"/>
      <c r="G27" s="26"/>
      <c r="H27" s="116"/>
      <c r="I27" s="108"/>
      <c r="J27" s="123">
        <f t="shared" si="0"/>
        <v>0</v>
      </c>
      <c r="K27" s="90"/>
    </row>
    <row r="28" spans="2:11" ht="15" thickBot="1" x14ac:dyDescent="0.35">
      <c r="B28" s="62" t="s">
        <v>16</v>
      </c>
      <c r="C28" s="135"/>
      <c r="D28" s="136"/>
      <c r="E28" s="137"/>
      <c r="F28" s="136"/>
      <c r="G28" s="137"/>
      <c r="H28" s="136"/>
      <c r="I28" s="135"/>
      <c r="J28" s="32"/>
      <c r="K28" s="31"/>
    </row>
    <row r="29" spans="2:11" x14ac:dyDescent="0.3">
      <c r="B29" s="40" t="s">
        <v>23</v>
      </c>
      <c r="C29" s="41" t="s">
        <v>24</v>
      </c>
      <c r="D29" s="83"/>
      <c r="E29" s="27"/>
      <c r="F29" s="83"/>
      <c r="G29" s="26"/>
      <c r="H29" s="116"/>
      <c r="I29" s="108"/>
      <c r="J29" s="123">
        <f t="shared" si="0"/>
        <v>0</v>
      </c>
      <c r="K29" s="90"/>
    </row>
    <row r="30" spans="2:11" x14ac:dyDescent="0.3">
      <c r="B30" s="40" t="s">
        <v>68</v>
      </c>
      <c r="C30" s="41" t="s">
        <v>36</v>
      </c>
      <c r="D30" s="83"/>
      <c r="E30" s="27"/>
      <c r="F30" s="83"/>
      <c r="G30" s="26"/>
      <c r="H30" s="116"/>
      <c r="I30" s="108"/>
      <c r="J30" s="123">
        <f t="shared" si="0"/>
        <v>0</v>
      </c>
      <c r="K30" s="90"/>
    </row>
    <row r="31" spans="2:11" ht="15" thickBot="1" x14ac:dyDescent="0.35">
      <c r="B31" s="40" t="s">
        <v>69</v>
      </c>
      <c r="C31" s="41" t="s">
        <v>70</v>
      </c>
      <c r="D31" s="83"/>
      <c r="E31" s="27"/>
      <c r="F31" s="83"/>
      <c r="G31" s="26"/>
      <c r="H31" s="116"/>
      <c r="I31" s="108"/>
      <c r="J31" s="123">
        <f t="shared" si="0"/>
        <v>0</v>
      </c>
      <c r="K31" s="90"/>
    </row>
    <row r="32" spans="2:11" ht="15" thickBot="1" x14ac:dyDescent="0.35">
      <c r="B32" s="9" t="s">
        <v>71</v>
      </c>
      <c r="C32" s="65" t="s">
        <v>25</v>
      </c>
      <c r="D32" s="7"/>
      <c r="E32" s="2"/>
      <c r="F32" s="7"/>
      <c r="G32" s="5"/>
      <c r="H32" s="118"/>
      <c r="I32" s="105"/>
      <c r="J32" s="123">
        <f t="shared" si="0"/>
        <v>0</v>
      </c>
      <c r="K32" s="89"/>
    </row>
    <row r="33" spans="2:11" ht="15" thickBot="1" x14ac:dyDescent="0.35">
      <c r="B33" s="38" t="s">
        <v>15</v>
      </c>
      <c r="C33" s="32"/>
      <c r="D33" s="55"/>
      <c r="E33" s="28"/>
      <c r="F33" s="55"/>
      <c r="G33" s="28"/>
      <c r="H33" s="55"/>
      <c r="I33" s="32"/>
      <c r="J33" s="32"/>
      <c r="K33" s="31"/>
    </row>
    <row r="34" spans="2:11" x14ac:dyDescent="0.3">
      <c r="B34" s="40" t="s">
        <v>72</v>
      </c>
      <c r="C34" s="41" t="s">
        <v>73</v>
      </c>
      <c r="D34" s="83"/>
      <c r="E34" s="27"/>
      <c r="F34" s="83"/>
      <c r="G34" s="26"/>
      <c r="H34" s="116"/>
      <c r="I34" s="108"/>
      <c r="J34" s="123">
        <f t="shared" si="0"/>
        <v>0</v>
      </c>
      <c r="K34" s="90"/>
    </row>
    <row r="35" spans="2:11" x14ac:dyDescent="0.3">
      <c r="B35" s="40" t="s">
        <v>74</v>
      </c>
      <c r="C35" s="41" t="s">
        <v>75</v>
      </c>
      <c r="D35" s="83"/>
      <c r="E35" s="27"/>
      <c r="F35" s="83"/>
      <c r="G35" s="26"/>
      <c r="H35" s="116"/>
      <c r="I35" s="108"/>
      <c r="J35" s="123">
        <f t="shared" si="0"/>
        <v>0</v>
      </c>
      <c r="K35" s="90"/>
    </row>
    <row r="36" spans="2:11" x14ac:dyDescent="0.3">
      <c r="B36" s="40" t="s">
        <v>76</v>
      </c>
      <c r="C36" s="41" t="s">
        <v>77</v>
      </c>
      <c r="D36" s="83"/>
      <c r="E36" s="27"/>
      <c r="F36" s="83"/>
      <c r="G36" s="26"/>
      <c r="H36" s="116"/>
      <c r="I36" s="108"/>
      <c r="J36" s="123">
        <f t="shared" si="0"/>
        <v>0</v>
      </c>
      <c r="K36" s="90"/>
    </row>
    <row r="37" spans="2:11" x14ac:dyDescent="0.3">
      <c r="B37" s="11" t="s">
        <v>78</v>
      </c>
      <c r="C37" s="33" t="s">
        <v>79</v>
      </c>
      <c r="D37" s="19"/>
      <c r="E37" s="13"/>
      <c r="F37" s="19"/>
      <c r="G37" s="24"/>
      <c r="H37" s="119"/>
      <c r="I37" s="106"/>
      <c r="J37" s="123">
        <f t="shared" si="0"/>
        <v>0</v>
      </c>
      <c r="K37" s="91"/>
    </row>
    <row r="38" spans="2:11" x14ac:dyDescent="0.3">
      <c r="B38" s="112" t="s">
        <v>38</v>
      </c>
      <c r="C38" s="42" t="s">
        <v>39</v>
      </c>
      <c r="D38" s="128"/>
      <c r="E38" s="25"/>
      <c r="F38" s="128"/>
      <c r="G38" s="129"/>
      <c r="H38" s="130"/>
      <c r="I38" s="131"/>
      <c r="J38" s="123">
        <f t="shared" si="0"/>
        <v>0</v>
      </c>
      <c r="K38" s="132"/>
    </row>
    <row r="39" spans="2:11" ht="15" thickBot="1" x14ac:dyDescent="0.35">
      <c r="B39" s="14" t="s">
        <v>50</v>
      </c>
      <c r="C39" s="66" t="s">
        <v>49</v>
      </c>
      <c r="D39" s="8"/>
      <c r="E39" s="4"/>
      <c r="F39" s="8"/>
      <c r="G39" s="6"/>
      <c r="H39" s="121"/>
      <c r="I39" s="107"/>
      <c r="J39" s="123">
        <f t="shared" si="0"/>
        <v>0</v>
      </c>
      <c r="K39" s="87"/>
    </row>
    <row r="40" spans="2:11" x14ac:dyDescent="0.3">
      <c r="B40" s="201"/>
      <c r="C40" s="201"/>
      <c r="D40" s="202"/>
      <c r="E40" s="202"/>
      <c r="F40" s="202"/>
      <c r="G40" s="202"/>
      <c r="H40" s="203"/>
      <c r="I40" s="202"/>
      <c r="J40" s="204"/>
      <c r="K40" s="202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"/>
  <sheetViews>
    <sheetView showGridLines="0" topLeftCell="A16" workbookViewId="0">
      <selection activeCell="P5" sqref="P5"/>
    </sheetView>
  </sheetViews>
  <sheetFormatPr defaultRowHeight="14.4" x14ac:dyDescent="0.3"/>
  <cols>
    <col min="2" max="2" width="11" bestFit="1" customWidth="1"/>
    <col min="3" max="3" width="13.109375" bestFit="1" customWidth="1"/>
    <col min="16" max="16" width="13.44140625" style="57" bestFit="1" customWidth="1"/>
    <col min="17" max="17" width="9.109375" style="57"/>
    <col min="18" max="18" width="9.109375" style="71"/>
  </cols>
  <sheetData>
    <row r="1" spans="2:18" ht="15" thickBot="1" x14ac:dyDescent="0.35">
      <c r="P1"/>
      <c r="Q1"/>
    </row>
    <row r="2" spans="2:18" ht="15" thickBot="1" x14ac:dyDescent="0.35">
      <c r="D2" s="289">
        <v>42837</v>
      </c>
      <c r="E2" s="290"/>
      <c r="F2" s="289">
        <v>42851</v>
      </c>
      <c r="G2" s="290"/>
      <c r="H2" s="289">
        <v>42865</v>
      </c>
      <c r="I2" s="290"/>
      <c r="J2" s="289">
        <v>42879</v>
      </c>
      <c r="K2" s="290"/>
      <c r="L2" s="289">
        <v>42900</v>
      </c>
      <c r="M2" s="290"/>
      <c r="N2" s="289">
        <v>42907</v>
      </c>
      <c r="O2" s="290"/>
      <c r="P2" s="289" t="s">
        <v>10</v>
      </c>
      <c r="Q2" s="290"/>
    </row>
    <row r="3" spans="2:18" ht="15" thickBot="1" x14ac:dyDescent="0.35">
      <c r="B3" s="35" t="s">
        <v>0</v>
      </c>
      <c r="C3" s="122" t="s">
        <v>1</v>
      </c>
      <c r="D3" s="29" t="s">
        <v>18</v>
      </c>
      <c r="E3" s="30" t="s">
        <v>4</v>
      </c>
      <c r="F3" s="29" t="s">
        <v>18</v>
      </c>
      <c r="G3" s="30" t="s">
        <v>4</v>
      </c>
      <c r="H3" s="29" t="s">
        <v>18</v>
      </c>
      <c r="I3" s="30" t="s">
        <v>4</v>
      </c>
      <c r="J3" s="29" t="s">
        <v>18</v>
      </c>
      <c r="K3" s="30" t="s">
        <v>4</v>
      </c>
      <c r="L3" s="29" t="s">
        <v>18</v>
      </c>
      <c r="M3" s="30" t="s">
        <v>4</v>
      </c>
      <c r="N3" s="29" t="s">
        <v>18</v>
      </c>
      <c r="O3" s="30" t="s">
        <v>4</v>
      </c>
      <c r="P3" s="58" t="s">
        <v>9</v>
      </c>
      <c r="Q3" s="60" t="s">
        <v>4</v>
      </c>
    </row>
    <row r="4" spans="2:18" ht="15" thickBot="1" x14ac:dyDescent="0.35">
      <c r="B4" s="45" t="s">
        <v>5</v>
      </c>
      <c r="C4" s="47"/>
      <c r="D4" s="138"/>
      <c r="E4" s="139"/>
      <c r="F4" s="138"/>
      <c r="G4" s="139"/>
      <c r="H4" s="138"/>
      <c r="I4" s="47"/>
      <c r="J4" s="138"/>
      <c r="K4" s="139"/>
      <c r="L4" s="138"/>
      <c r="M4" s="139"/>
      <c r="N4" s="138"/>
      <c r="O4" s="47"/>
      <c r="P4" s="47"/>
      <c r="Q4" s="48"/>
      <c r="R4" s="72"/>
    </row>
    <row r="5" spans="2:18" x14ac:dyDescent="0.3">
      <c r="B5" s="9" t="s">
        <v>21</v>
      </c>
      <c r="C5" s="15" t="s">
        <v>22</v>
      </c>
      <c r="D5" s="93">
        <f>'12 april'!H5</f>
        <v>90.29</v>
      </c>
      <c r="E5" s="145">
        <f>'12 april'!I5</f>
        <v>3</v>
      </c>
      <c r="F5" s="93">
        <f>'26 april'!H5</f>
        <v>156.78</v>
      </c>
      <c r="G5" s="94">
        <f>'26 april'!I5</f>
        <v>2</v>
      </c>
      <c r="H5" s="95">
        <f>'10 mei'!H5</f>
        <v>0</v>
      </c>
      <c r="I5" s="185">
        <f>'10 mei'!I5</f>
        <v>0</v>
      </c>
      <c r="J5" s="54">
        <f>'24 mei'!H5</f>
        <v>0</v>
      </c>
      <c r="K5" s="22">
        <f>'24 mei'!I5</f>
        <v>0</v>
      </c>
      <c r="L5" s="54">
        <f>'14 juni'!H5</f>
        <v>0</v>
      </c>
      <c r="M5" s="12">
        <f>'14 juni'!I5</f>
        <v>0</v>
      </c>
      <c r="N5" s="144">
        <f>'21 juni'!H5</f>
        <v>0</v>
      </c>
      <c r="O5" s="12">
        <f>'21 juni'!I5</f>
        <v>0</v>
      </c>
      <c r="P5" s="69">
        <f>E5+G5+I5+K5+M5+O5</f>
        <v>5</v>
      </c>
      <c r="Q5" s="70"/>
      <c r="R5" s="73"/>
    </row>
    <row r="6" spans="2:18" x14ac:dyDescent="0.3">
      <c r="B6" s="11" t="s">
        <v>42</v>
      </c>
      <c r="C6" s="16" t="s">
        <v>22</v>
      </c>
      <c r="D6" s="95">
        <f>'12 april'!H6</f>
        <v>86.98</v>
      </c>
      <c r="E6" s="143">
        <f>'12 april'!I6</f>
        <v>2</v>
      </c>
      <c r="F6" s="95">
        <f>'26 april'!H6</f>
        <v>0</v>
      </c>
      <c r="G6" s="96">
        <f>'26 april'!I6</f>
        <v>0</v>
      </c>
      <c r="H6" s="95">
        <f>'10 mei'!H6</f>
        <v>129.76</v>
      </c>
      <c r="I6" s="185">
        <f>'10 mei'!I6</f>
        <v>3</v>
      </c>
      <c r="J6" s="54">
        <f>'24 mei'!H6</f>
        <v>0</v>
      </c>
      <c r="K6" s="23">
        <f>'24 mei'!I6</f>
        <v>0</v>
      </c>
      <c r="L6" s="54">
        <f>'14 juni'!H6</f>
        <v>0</v>
      </c>
      <c r="M6" s="12">
        <f>'14 juni'!I6</f>
        <v>0</v>
      </c>
      <c r="N6" s="144">
        <f>'21 juni'!H6</f>
        <v>0</v>
      </c>
      <c r="O6" s="12">
        <f>'21 juni'!I6</f>
        <v>0</v>
      </c>
      <c r="P6" s="59">
        <f t="shared" ref="P6:P39" si="0">E6+G6+I6+K6+M6+O6</f>
        <v>5</v>
      </c>
      <c r="Q6" s="56"/>
      <c r="R6" s="73"/>
    </row>
    <row r="7" spans="2:18" x14ac:dyDescent="0.3">
      <c r="B7" s="11" t="s">
        <v>52</v>
      </c>
      <c r="C7" s="16" t="s">
        <v>53</v>
      </c>
      <c r="D7" s="95">
        <f>'12 april'!H7</f>
        <v>72.44</v>
      </c>
      <c r="E7" s="143">
        <f>'12 april'!I7</f>
        <v>1</v>
      </c>
      <c r="F7" s="95">
        <f>'26 april'!H7</f>
        <v>100.65</v>
      </c>
      <c r="G7" s="96">
        <f>'26 april'!I7</f>
        <v>1</v>
      </c>
      <c r="H7" s="95">
        <f>'10 mei'!H7</f>
        <v>103.3</v>
      </c>
      <c r="I7" s="185">
        <f>'10 mei'!I7</f>
        <v>1</v>
      </c>
      <c r="J7" s="54">
        <f>'24 mei'!H7</f>
        <v>0</v>
      </c>
      <c r="K7" s="23">
        <f>'24 mei'!I7</f>
        <v>0</v>
      </c>
      <c r="L7" s="54">
        <f>'14 juni'!H7</f>
        <v>0</v>
      </c>
      <c r="M7" s="12">
        <f>'14 juni'!I7</f>
        <v>0</v>
      </c>
      <c r="N7" s="144">
        <f>'21 juni'!H7</f>
        <v>0</v>
      </c>
      <c r="O7" s="12">
        <f>'21 juni'!I7</f>
        <v>0</v>
      </c>
      <c r="P7" s="59">
        <f t="shared" si="0"/>
        <v>3</v>
      </c>
      <c r="Q7" s="56"/>
      <c r="R7" s="73"/>
    </row>
    <row r="8" spans="2:18" x14ac:dyDescent="0.3">
      <c r="B8" s="11" t="s">
        <v>54</v>
      </c>
      <c r="C8" s="16" t="s">
        <v>55</v>
      </c>
      <c r="D8" s="95">
        <f>'12 april'!H8</f>
        <v>99.65</v>
      </c>
      <c r="E8" s="143">
        <f>'12 april'!I8</f>
        <v>4</v>
      </c>
      <c r="F8" s="95">
        <f>'26 april'!H8</f>
        <v>148.41</v>
      </c>
      <c r="G8" s="96">
        <f>'26 april'!I8</f>
        <v>3</v>
      </c>
      <c r="H8" s="95">
        <f>'10 mei'!H8</f>
        <v>126.06</v>
      </c>
      <c r="I8" s="185">
        <f>'10 mei'!I8</f>
        <v>2</v>
      </c>
      <c r="J8" s="54">
        <f>'24 mei'!H8</f>
        <v>0</v>
      </c>
      <c r="K8" s="23">
        <f>'24 mei'!I8</f>
        <v>0</v>
      </c>
      <c r="L8" s="54">
        <f>'14 juni'!H8</f>
        <v>0</v>
      </c>
      <c r="M8" s="12">
        <f>'14 juni'!I8</f>
        <v>0</v>
      </c>
      <c r="N8" s="144">
        <f>'21 juni'!H8</f>
        <v>0</v>
      </c>
      <c r="O8" s="12">
        <f>'21 juni'!I8</f>
        <v>0</v>
      </c>
      <c r="P8" s="59">
        <f t="shared" si="0"/>
        <v>9</v>
      </c>
      <c r="Q8" s="56"/>
      <c r="R8" s="73"/>
    </row>
    <row r="9" spans="2:18" ht="15" thickBot="1" x14ac:dyDescent="0.35">
      <c r="B9" s="162" t="s">
        <v>6</v>
      </c>
      <c r="C9" s="99"/>
      <c r="D9" s="155"/>
      <c r="E9" s="156"/>
      <c r="F9" s="173"/>
      <c r="G9" s="174"/>
      <c r="H9" s="173"/>
      <c r="I9" s="99"/>
      <c r="J9" s="155"/>
      <c r="K9" s="156"/>
      <c r="L9" s="155"/>
      <c r="M9" s="156"/>
      <c r="N9" s="155"/>
      <c r="O9" s="99"/>
      <c r="P9" s="99"/>
      <c r="Q9" s="175"/>
      <c r="R9" s="73"/>
    </row>
    <row r="10" spans="2:18" x14ac:dyDescent="0.3">
      <c r="B10" s="11" t="s">
        <v>26</v>
      </c>
      <c r="C10" s="33" t="s">
        <v>32</v>
      </c>
      <c r="D10" s="95">
        <f>'12 april'!H10</f>
        <v>76.790000000000006</v>
      </c>
      <c r="E10" s="143">
        <f>'12 april'!I10</f>
        <v>2</v>
      </c>
      <c r="F10" s="95">
        <f>'26 april'!H10</f>
        <v>93.47</v>
      </c>
      <c r="G10" s="96">
        <f>'26 april'!I10</f>
        <v>1</v>
      </c>
      <c r="H10" s="95">
        <f>'10 mei'!H10</f>
        <v>92.76</v>
      </c>
      <c r="I10" s="185">
        <f>'10 mei'!I10</f>
        <v>3</v>
      </c>
      <c r="J10" s="54">
        <f>'24 mei'!H10</f>
        <v>0</v>
      </c>
      <c r="K10" s="23">
        <f>'24 mei'!I10</f>
        <v>0</v>
      </c>
      <c r="L10" s="54">
        <f>'14 juni'!H10</f>
        <v>0</v>
      </c>
      <c r="M10" s="12">
        <f>'14 juni'!I10</f>
        <v>0</v>
      </c>
      <c r="N10" s="144">
        <f>'21 juni'!H10</f>
        <v>0</v>
      </c>
      <c r="O10" s="12">
        <f>'21 juni'!I10</f>
        <v>0</v>
      </c>
      <c r="P10" s="59">
        <f t="shared" si="0"/>
        <v>6</v>
      </c>
      <c r="Q10" s="56"/>
      <c r="R10" s="73"/>
    </row>
    <row r="11" spans="2:18" x14ac:dyDescent="0.3">
      <c r="B11" s="11" t="s">
        <v>41</v>
      </c>
      <c r="C11" s="33" t="s">
        <v>28</v>
      </c>
      <c r="D11" s="95">
        <f>'12 april'!H11</f>
        <v>67.290000000000006</v>
      </c>
      <c r="E11" s="143">
        <f>'12 april'!I11</f>
        <v>1</v>
      </c>
      <c r="F11" s="95">
        <f>'26 april'!H11</f>
        <v>94.87</v>
      </c>
      <c r="G11" s="96">
        <f>'26 april'!I11</f>
        <v>2</v>
      </c>
      <c r="H11" s="95">
        <f>'10 mei'!H11</f>
        <v>87.08</v>
      </c>
      <c r="I11" s="185">
        <f>'10 mei'!I11</f>
        <v>4</v>
      </c>
      <c r="J11" s="54">
        <f>'24 mei'!H11</f>
        <v>0</v>
      </c>
      <c r="K11" s="23">
        <f>'24 mei'!I11</f>
        <v>0</v>
      </c>
      <c r="L11" s="54">
        <f>'14 juni'!H11</f>
        <v>0</v>
      </c>
      <c r="M11" s="12">
        <f>'14 juni'!I11</f>
        <v>0</v>
      </c>
      <c r="N11" s="144">
        <f>'21 juni'!H11</f>
        <v>0</v>
      </c>
      <c r="O11" s="12">
        <f>'21 juni'!I11</f>
        <v>0</v>
      </c>
      <c r="P11" s="59">
        <f t="shared" si="0"/>
        <v>7</v>
      </c>
      <c r="Q11" s="56"/>
      <c r="R11" s="73"/>
    </row>
    <row r="12" spans="2:18" x14ac:dyDescent="0.3">
      <c r="B12" s="11" t="s">
        <v>56</v>
      </c>
      <c r="C12" s="33" t="s">
        <v>57</v>
      </c>
      <c r="D12" s="95">
        <f>'12 april'!H12</f>
        <v>105.52</v>
      </c>
      <c r="E12" s="143">
        <f>'12 april'!I12</f>
        <v>7</v>
      </c>
      <c r="F12" s="95">
        <f>'26 april'!H12</f>
        <v>128.44999999999999</v>
      </c>
      <c r="G12" s="96">
        <f>'26 april'!I12</f>
        <v>6</v>
      </c>
      <c r="H12" s="95">
        <f>'10 mei'!H12</f>
        <v>104.16</v>
      </c>
      <c r="I12" s="185">
        <f>'10 mei'!I12</f>
        <v>6</v>
      </c>
      <c r="J12" s="54">
        <f>'24 mei'!H12</f>
        <v>0</v>
      </c>
      <c r="K12" s="23">
        <f>'24 mei'!I12</f>
        <v>0</v>
      </c>
      <c r="L12" s="54">
        <f>'14 juni'!H12</f>
        <v>0</v>
      </c>
      <c r="M12" s="12">
        <f>'14 juni'!I12</f>
        <v>0</v>
      </c>
      <c r="N12" s="144">
        <f>'21 juni'!H12</f>
        <v>0</v>
      </c>
      <c r="O12" s="12">
        <f>'21 juni'!I12</f>
        <v>0</v>
      </c>
      <c r="P12" s="59">
        <f t="shared" si="0"/>
        <v>19</v>
      </c>
      <c r="Q12" s="56"/>
      <c r="R12" s="73"/>
    </row>
    <row r="13" spans="2:18" x14ac:dyDescent="0.3">
      <c r="B13" s="11" t="s">
        <v>40</v>
      </c>
      <c r="C13" s="33" t="s">
        <v>24</v>
      </c>
      <c r="D13" s="95">
        <f>'12 april'!H13</f>
        <v>91.57</v>
      </c>
      <c r="E13" s="143">
        <f>'12 april'!I13</f>
        <v>6</v>
      </c>
      <c r="F13" s="95">
        <f>'26 april'!H13</f>
        <v>108.07</v>
      </c>
      <c r="G13" s="96">
        <f>'26 april'!I13</f>
        <v>4</v>
      </c>
      <c r="H13" s="95">
        <f>'10 mei'!H13</f>
        <v>99.13</v>
      </c>
      <c r="I13" s="185">
        <f>'10 mei'!I13</f>
        <v>5</v>
      </c>
      <c r="J13" s="54">
        <f>'24 mei'!H13</f>
        <v>0</v>
      </c>
      <c r="K13" s="23">
        <f>'24 mei'!I13</f>
        <v>0</v>
      </c>
      <c r="L13" s="54">
        <f>'14 juni'!H13</f>
        <v>0</v>
      </c>
      <c r="M13" s="12">
        <f>'14 juni'!I13</f>
        <v>0</v>
      </c>
      <c r="N13" s="144">
        <f>'21 juni'!H13</f>
        <v>0</v>
      </c>
      <c r="O13" s="12">
        <f>'21 juni'!I13</f>
        <v>0</v>
      </c>
      <c r="P13" s="59">
        <f t="shared" si="0"/>
        <v>15</v>
      </c>
      <c r="Q13" s="56"/>
      <c r="R13" s="73"/>
    </row>
    <row r="14" spans="2:18" x14ac:dyDescent="0.3">
      <c r="B14" s="11" t="s">
        <v>33</v>
      </c>
      <c r="C14" s="33" t="s">
        <v>32</v>
      </c>
      <c r="D14" s="95">
        <f>'12 april'!H14</f>
        <v>86.68</v>
      </c>
      <c r="E14" s="143">
        <f>'12 april'!I14</f>
        <v>5</v>
      </c>
      <c r="F14" s="95">
        <f>'26 april'!H14</f>
        <v>114.8</v>
      </c>
      <c r="G14" s="96">
        <f>'26 april'!I14</f>
        <v>2</v>
      </c>
      <c r="H14" s="95">
        <f>'10 mei'!H14</f>
        <v>0</v>
      </c>
      <c r="I14" s="185">
        <f>'10 mei'!I14</f>
        <v>0</v>
      </c>
      <c r="J14" s="54">
        <f>'24 mei'!H14</f>
        <v>0</v>
      </c>
      <c r="K14" s="23">
        <f>'24 mei'!I14</f>
        <v>0</v>
      </c>
      <c r="L14" s="54">
        <f>'14 juni'!H14</f>
        <v>0</v>
      </c>
      <c r="M14" s="12">
        <f>'14 juni'!I14</f>
        <v>0</v>
      </c>
      <c r="N14" s="144">
        <f>'21 juni'!H14</f>
        <v>0</v>
      </c>
      <c r="O14" s="12">
        <f>'21 juni'!I14</f>
        <v>0</v>
      </c>
      <c r="P14" s="59">
        <f t="shared" si="0"/>
        <v>7</v>
      </c>
      <c r="Q14" s="56"/>
      <c r="R14" s="73"/>
    </row>
    <row r="15" spans="2:18" x14ac:dyDescent="0.3">
      <c r="B15" s="11" t="s">
        <v>34</v>
      </c>
      <c r="C15" s="33" t="s">
        <v>35</v>
      </c>
      <c r="D15" s="95">
        <f>'12 april'!H15</f>
        <v>80.77</v>
      </c>
      <c r="E15" s="143">
        <f>'12 april'!I15</f>
        <v>3</v>
      </c>
      <c r="F15" s="95">
        <f>'26 april'!H15</f>
        <v>100.35</v>
      </c>
      <c r="G15" s="96">
        <f>'26 april'!I15</f>
        <v>3</v>
      </c>
      <c r="H15" s="95">
        <f>'10 mei'!H15</f>
        <v>85.9</v>
      </c>
      <c r="I15" s="185">
        <f>'10 mei'!I15</f>
        <v>2</v>
      </c>
      <c r="J15" s="54">
        <f>'24 mei'!H15</f>
        <v>0</v>
      </c>
      <c r="K15" s="23">
        <f>'24 mei'!I15</f>
        <v>0</v>
      </c>
      <c r="L15" s="54">
        <f>'14 juni'!H15</f>
        <v>0</v>
      </c>
      <c r="M15" s="12">
        <f>'14 juni'!I15</f>
        <v>0</v>
      </c>
      <c r="N15" s="144">
        <f>'21 juni'!H15</f>
        <v>0</v>
      </c>
      <c r="O15" s="12">
        <f>'21 juni'!I15</f>
        <v>0</v>
      </c>
      <c r="P15" s="59">
        <f t="shared" si="0"/>
        <v>8</v>
      </c>
      <c r="Q15" s="56"/>
      <c r="R15" s="73"/>
    </row>
    <row r="16" spans="2:18" ht="15" thickBot="1" x14ac:dyDescent="0.35">
      <c r="B16" s="112" t="s">
        <v>48</v>
      </c>
      <c r="C16" s="42" t="s">
        <v>47</v>
      </c>
      <c r="D16" s="180">
        <f>'12 april'!H16</f>
        <v>86.25</v>
      </c>
      <c r="E16" s="189">
        <f>'12 april'!I16</f>
        <v>4</v>
      </c>
      <c r="F16" s="180">
        <f>'26 april'!H16</f>
        <v>0</v>
      </c>
      <c r="G16" s="187">
        <f>'26 april'!I16</f>
        <v>0</v>
      </c>
      <c r="H16" s="180">
        <f>'10 mei'!H16</f>
        <v>84.29</v>
      </c>
      <c r="I16" s="190">
        <f>'10 mei'!I16</f>
        <v>1</v>
      </c>
      <c r="J16" s="192">
        <f>'24 mei'!H16</f>
        <v>0</v>
      </c>
      <c r="K16" s="176">
        <f>'24 mei'!I16</f>
        <v>0</v>
      </c>
      <c r="L16" s="192">
        <f>'14 juni'!H16</f>
        <v>0</v>
      </c>
      <c r="M16" s="177">
        <f>'14 juni'!I16</f>
        <v>0</v>
      </c>
      <c r="N16" s="191">
        <f>'21 juni'!H16</f>
        <v>0</v>
      </c>
      <c r="O16" s="177">
        <f>'21 juni'!I16</f>
        <v>0</v>
      </c>
      <c r="P16" s="195">
        <f t="shared" si="0"/>
        <v>5</v>
      </c>
      <c r="Q16" s="182"/>
      <c r="R16" s="73"/>
    </row>
    <row r="17" spans="2:18" ht="15" thickBot="1" x14ac:dyDescent="0.35">
      <c r="B17" s="38" t="s">
        <v>63</v>
      </c>
      <c r="C17" s="32"/>
      <c r="D17" s="55"/>
      <c r="E17" s="28"/>
      <c r="F17" s="55"/>
      <c r="G17" s="28"/>
      <c r="H17" s="55"/>
      <c r="I17" s="32"/>
      <c r="J17" s="55"/>
      <c r="K17" s="28"/>
      <c r="L17" s="55"/>
      <c r="M17" s="28"/>
      <c r="N17" s="55"/>
      <c r="O17" s="32"/>
      <c r="P17" s="32"/>
      <c r="Q17" s="31"/>
      <c r="R17" s="73"/>
    </row>
    <row r="18" spans="2:18" ht="15" thickBot="1" x14ac:dyDescent="0.35">
      <c r="B18" s="178" t="s">
        <v>64</v>
      </c>
      <c r="C18" s="179" t="s">
        <v>62</v>
      </c>
      <c r="D18" s="180">
        <f>'12 april'!H18</f>
        <v>80.16</v>
      </c>
      <c r="E18" s="189">
        <f>'12 april'!I18</f>
        <v>1</v>
      </c>
      <c r="F18" s="180">
        <f>'26 april'!H18</f>
        <v>109.76</v>
      </c>
      <c r="G18" s="189">
        <f>'26 april'!I18</f>
        <v>0</v>
      </c>
      <c r="H18" s="180">
        <f>'10 mei'!H18</f>
        <v>98.05</v>
      </c>
      <c r="I18" s="198">
        <f>'10 mei'!I18</f>
        <v>1</v>
      </c>
      <c r="J18" s="192">
        <f>'24 mei'!H18</f>
        <v>0</v>
      </c>
      <c r="K18" s="177">
        <f>'24 mei'!I18</f>
        <v>0</v>
      </c>
      <c r="L18" s="191">
        <f>'14 juni'!H18</f>
        <v>0</v>
      </c>
      <c r="M18" s="177">
        <f>'14 juni'!I18</f>
        <v>0</v>
      </c>
      <c r="N18" s="199">
        <f>'21 juni'!H18</f>
        <v>0</v>
      </c>
      <c r="O18" s="200">
        <f>'21 juni'!I18</f>
        <v>0</v>
      </c>
      <c r="P18" s="181">
        <v>0</v>
      </c>
      <c r="Q18" s="182" t="s">
        <v>51</v>
      </c>
      <c r="R18" s="73"/>
    </row>
    <row r="19" spans="2:18" ht="15" thickBot="1" x14ac:dyDescent="0.35">
      <c r="B19" s="38" t="s">
        <v>7</v>
      </c>
      <c r="C19" s="32"/>
      <c r="D19" s="55"/>
      <c r="E19" s="28"/>
      <c r="F19" s="55"/>
      <c r="G19" s="28"/>
      <c r="H19" s="55"/>
      <c r="I19" s="32"/>
      <c r="J19" s="55"/>
      <c r="K19" s="28"/>
      <c r="L19" s="55"/>
      <c r="M19" s="28"/>
      <c r="N19" s="55"/>
      <c r="O19" s="32"/>
      <c r="P19" s="32"/>
      <c r="Q19" s="31"/>
      <c r="R19" s="72"/>
    </row>
    <row r="20" spans="2:18" x14ac:dyDescent="0.3">
      <c r="B20" s="40" t="s">
        <v>65</v>
      </c>
      <c r="C20" s="41" t="s">
        <v>44</v>
      </c>
      <c r="D20" s="183">
        <f>'12 april'!H20</f>
        <v>100.56</v>
      </c>
      <c r="E20" s="184">
        <f>'12 april'!I20</f>
        <v>1</v>
      </c>
      <c r="F20" s="183">
        <f>'26 april'!H20</f>
        <v>134.94</v>
      </c>
      <c r="G20" s="193">
        <f>'26 april'!I20</f>
        <v>1</v>
      </c>
      <c r="H20" s="183">
        <f>'10 mei'!H20</f>
        <v>122.1</v>
      </c>
      <c r="I20" s="194">
        <f>'10 mei'!I20</f>
        <v>2</v>
      </c>
      <c r="J20" s="186">
        <f>'24 mei'!H20</f>
        <v>0</v>
      </c>
      <c r="K20" s="103">
        <f>'24 mei'!I20</f>
        <v>0</v>
      </c>
      <c r="L20" s="186">
        <f>'14 juni'!H20</f>
        <v>0</v>
      </c>
      <c r="M20" s="103">
        <f>'14 juni'!I20</f>
        <v>0</v>
      </c>
      <c r="N20" s="186">
        <f>'21 juni'!H20</f>
        <v>0</v>
      </c>
      <c r="O20" s="103">
        <f>'21 juni'!I20</f>
        <v>0</v>
      </c>
      <c r="P20" s="196">
        <f t="shared" si="0"/>
        <v>4</v>
      </c>
      <c r="Q20" s="197"/>
      <c r="R20" s="72"/>
    </row>
    <row r="21" spans="2:18" ht="15" thickBot="1" x14ac:dyDescent="0.35">
      <c r="B21" s="11" t="s">
        <v>45</v>
      </c>
      <c r="C21" s="33" t="s">
        <v>46</v>
      </c>
      <c r="D21" s="183">
        <f>'12 april'!H21</f>
        <v>109.41</v>
      </c>
      <c r="E21" s="143">
        <f>'12 april'!I21</f>
        <v>2</v>
      </c>
      <c r="F21" s="95">
        <f>'26 april'!H21</f>
        <v>148.33000000000001</v>
      </c>
      <c r="G21" s="96">
        <f>'26 april'!I21</f>
        <v>2</v>
      </c>
      <c r="H21" s="95">
        <f>'10 mei'!H21</f>
        <v>106.55</v>
      </c>
      <c r="I21" s="185">
        <f>'10 mei'!I21</f>
        <v>1</v>
      </c>
      <c r="J21" s="54">
        <f>'24 mei'!H21</f>
        <v>0</v>
      </c>
      <c r="K21" s="12">
        <f>'24 mei'!I21</f>
        <v>0</v>
      </c>
      <c r="L21" s="54">
        <f>'14 juni'!H21</f>
        <v>0</v>
      </c>
      <c r="M21" s="12">
        <f>'14 juni'!I21</f>
        <v>0</v>
      </c>
      <c r="N21" s="54">
        <f>'21 juni'!H21</f>
        <v>0</v>
      </c>
      <c r="O21" s="12">
        <f>'21 juni'!I21</f>
        <v>0</v>
      </c>
      <c r="P21" s="59">
        <f t="shared" si="0"/>
        <v>5</v>
      </c>
      <c r="Q21" s="56"/>
      <c r="R21" s="72"/>
    </row>
    <row r="22" spans="2:18" ht="15" thickBot="1" x14ac:dyDescent="0.35">
      <c r="B22" s="38" t="s">
        <v>17</v>
      </c>
      <c r="C22" s="32"/>
      <c r="D22" s="55"/>
      <c r="E22" s="28"/>
      <c r="F22" s="55"/>
      <c r="G22" s="28"/>
      <c r="H22" s="55"/>
      <c r="I22" s="32"/>
      <c r="J22" s="55"/>
      <c r="K22" s="28"/>
      <c r="L22" s="55"/>
      <c r="M22" s="28"/>
      <c r="N22" s="55"/>
      <c r="O22" s="32"/>
      <c r="P22" s="32"/>
      <c r="Q22" s="31"/>
      <c r="R22" s="72"/>
    </row>
    <row r="23" spans="2:18" x14ac:dyDescent="0.3">
      <c r="B23" s="178" t="s">
        <v>67</v>
      </c>
      <c r="C23" s="179" t="s">
        <v>30</v>
      </c>
      <c r="D23" s="180">
        <f>'12 april'!H23</f>
        <v>97.68</v>
      </c>
      <c r="E23" s="189">
        <f>'12 april'!I23</f>
        <v>3</v>
      </c>
      <c r="F23" s="180">
        <f>'26 april'!H23</f>
        <v>104.94</v>
      </c>
      <c r="G23" s="187">
        <f>'26 april'!I23</f>
        <v>2</v>
      </c>
      <c r="H23" s="180">
        <f>'10 mei'!H23</f>
        <v>97.07</v>
      </c>
      <c r="I23" s="190">
        <f>'10 mei'!I23</f>
        <v>2</v>
      </c>
      <c r="J23" s="192">
        <f>'24 mei'!H23</f>
        <v>0</v>
      </c>
      <c r="K23" s="177">
        <f>'24 mei'!I23</f>
        <v>0</v>
      </c>
      <c r="L23" s="192">
        <f>'14 juni'!H23</f>
        <v>0</v>
      </c>
      <c r="M23" s="177">
        <f>'14 juni'!I23</f>
        <v>0</v>
      </c>
      <c r="N23" s="192">
        <f>'21 juni'!H23</f>
        <v>0</v>
      </c>
      <c r="O23" s="177">
        <f>'21 juni'!I23</f>
        <v>0</v>
      </c>
      <c r="P23" s="195">
        <f t="shared" si="0"/>
        <v>7</v>
      </c>
      <c r="Q23" s="182"/>
      <c r="R23" s="72"/>
    </row>
    <row r="24" spans="2:18" x14ac:dyDescent="0.3">
      <c r="B24" s="11" t="s">
        <v>26</v>
      </c>
      <c r="C24" s="33" t="s">
        <v>27</v>
      </c>
      <c r="D24" s="180">
        <f>'12 april'!H24</f>
        <v>85.83</v>
      </c>
      <c r="E24" s="189">
        <f>'12 april'!I24</f>
        <v>1</v>
      </c>
      <c r="F24" s="180">
        <f>'26 april'!H24</f>
        <v>0</v>
      </c>
      <c r="G24" s="187">
        <f>'26 april'!I24</f>
        <v>0</v>
      </c>
      <c r="H24" s="180">
        <f>'10 mei'!H24</f>
        <v>94</v>
      </c>
      <c r="I24" s="190">
        <f>'10 mei'!I24</f>
        <v>1</v>
      </c>
      <c r="J24" s="192">
        <f>'24 mei'!H24</f>
        <v>0</v>
      </c>
      <c r="K24" s="177">
        <f>'24 mei'!I24</f>
        <v>0</v>
      </c>
      <c r="L24" s="192">
        <f>'14 juni'!H24</f>
        <v>0</v>
      </c>
      <c r="M24" s="177">
        <f>'14 juni'!I24</f>
        <v>0</v>
      </c>
      <c r="N24" s="192">
        <f>'21 juni'!H24</f>
        <v>0</v>
      </c>
      <c r="O24" s="177">
        <f>'21 juni'!I24</f>
        <v>0</v>
      </c>
      <c r="P24" s="195">
        <f t="shared" si="0"/>
        <v>2</v>
      </c>
      <c r="Q24" s="182"/>
    </row>
    <row r="25" spans="2:18" ht="15" thickBot="1" x14ac:dyDescent="0.35">
      <c r="B25" s="40" t="s">
        <v>31</v>
      </c>
      <c r="C25" s="41" t="s">
        <v>28</v>
      </c>
      <c r="D25" s="180">
        <f>'12 april'!H25</f>
        <v>89.32</v>
      </c>
      <c r="E25" s="189">
        <f>'12 april'!I25</f>
        <v>2</v>
      </c>
      <c r="F25" s="180">
        <f>'26 april'!H25</f>
        <v>102.27</v>
      </c>
      <c r="G25" s="187">
        <f>'26 april'!I25</f>
        <v>1</v>
      </c>
      <c r="H25" s="180">
        <f>'10 mei'!H25</f>
        <v>98.81</v>
      </c>
      <c r="I25" s="190">
        <f>'10 mei'!I25</f>
        <v>3</v>
      </c>
      <c r="J25" s="192">
        <f>'24 mei'!H25</f>
        <v>0</v>
      </c>
      <c r="K25" s="177">
        <f>'24 mei'!I25</f>
        <v>0</v>
      </c>
      <c r="L25" s="192">
        <f>'14 juni'!H25</f>
        <v>0</v>
      </c>
      <c r="M25" s="177">
        <f>'14 juni'!I25</f>
        <v>0</v>
      </c>
      <c r="N25" s="192">
        <f>'21 juni'!H25</f>
        <v>0</v>
      </c>
      <c r="O25" s="177">
        <f>'21 juni'!I25</f>
        <v>0</v>
      </c>
      <c r="P25" s="195">
        <f t="shared" si="0"/>
        <v>6</v>
      </c>
      <c r="Q25" s="182"/>
      <c r="R25" s="72"/>
    </row>
    <row r="26" spans="2:18" ht="15" thickBot="1" x14ac:dyDescent="0.35">
      <c r="B26" s="38" t="s">
        <v>14</v>
      </c>
      <c r="C26" s="32"/>
      <c r="D26" s="55"/>
      <c r="E26" s="28"/>
      <c r="F26" s="55"/>
      <c r="G26" s="28"/>
      <c r="H26" s="55"/>
      <c r="I26" s="32"/>
      <c r="J26" s="55"/>
      <c r="K26" s="28"/>
      <c r="L26" s="55"/>
      <c r="M26" s="28"/>
      <c r="N26" s="55"/>
      <c r="O26" s="32"/>
      <c r="P26" s="32"/>
      <c r="Q26" s="31"/>
      <c r="R26" s="72"/>
    </row>
    <row r="27" spans="2:18" ht="15" thickBot="1" x14ac:dyDescent="0.35">
      <c r="B27" s="112" t="s">
        <v>26</v>
      </c>
      <c r="C27" s="42" t="s">
        <v>27</v>
      </c>
      <c r="D27" s="180">
        <f>'12 april'!H27</f>
        <v>100.31</v>
      </c>
      <c r="E27" s="187">
        <f>'12 april'!I27</f>
        <v>1</v>
      </c>
      <c r="F27" s="188">
        <f>'26 april'!H27</f>
        <v>0</v>
      </c>
      <c r="G27" s="189">
        <f>'26 april'!I27</f>
        <v>0</v>
      </c>
      <c r="H27" s="180">
        <f>'10 mei'!H27</f>
        <v>118.76</v>
      </c>
      <c r="I27" s="190">
        <f>'10 mei'!I27</f>
        <v>1</v>
      </c>
      <c r="J27" s="191">
        <f>'24 mei'!H27</f>
        <v>0</v>
      </c>
      <c r="K27" s="177">
        <f>'24 mei'!I27</f>
        <v>0</v>
      </c>
      <c r="L27" s="192">
        <f>'14 juni'!H27</f>
        <v>0</v>
      </c>
      <c r="M27" s="177">
        <f>'14 juni'!I27</f>
        <v>0</v>
      </c>
      <c r="N27" s="191">
        <f>'21 juni'!H27</f>
        <v>0</v>
      </c>
      <c r="O27" s="177">
        <f>'21 juni'!I27</f>
        <v>0</v>
      </c>
      <c r="P27" s="195">
        <f t="shared" si="0"/>
        <v>2</v>
      </c>
      <c r="Q27" s="182"/>
      <c r="R27" s="72"/>
    </row>
    <row r="28" spans="2:18" ht="15" thickBot="1" x14ac:dyDescent="0.35">
      <c r="B28" s="162" t="s">
        <v>16</v>
      </c>
      <c r="C28" s="99"/>
      <c r="D28" s="55"/>
      <c r="E28" s="28"/>
      <c r="F28" s="55"/>
      <c r="G28" s="28"/>
      <c r="H28" s="55"/>
      <c r="I28" s="32"/>
      <c r="J28" s="55"/>
      <c r="K28" s="28"/>
      <c r="L28" s="55"/>
      <c r="M28" s="28"/>
      <c r="N28" s="138"/>
      <c r="O28" s="47"/>
      <c r="P28" s="32"/>
      <c r="Q28" s="31"/>
      <c r="R28" s="72"/>
    </row>
    <row r="29" spans="2:18" ht="15" thickBot="1" x14ac:dyDescent="0.35">
      <c r="B29" s="40" t="s">
        <v>23</v>
      </c>
      <c r="C29" s="43" t="s">
        <v>24</v>
      </c>
      <c r="D29" s="95">
        <f>'12 april'!H29</f>
        <v>59.76</v>
      </c>
      <c r="E29" s="143">
        <f>'12 april'!I29</f>
        <v>2</v>
      </c>
      <c r="F29" s="95">
        <f>'26 april'!H29</f>
        <v>70.930000000000007</v>
      </c>
      <c r="G29" s="143">
        <f>'26 april'!I29</f>
        <v>1</v>
      </c>
      <c r="H29" s="95">
        <f>'10 mei'!H29</f>
        <v>62.89</v>
      </c>
      <c r="I29" s="97">
        <f>'10 mei'!I29</f>
        <v>2</v>
      </c>
      <c r="J29" s="54">
        <f>'24 mei'!H29</f>
        <v>0</v>
      </c>
      <c r="K29" s="12">
        <f>'24 mei'!I29</f>
        <v>0</v>
      </c>
      <c r="L29" s="144">
        <f>'14 juni'!H29</f>
        <v>0</v>
      </c>
      <c r="M29" s="12">
        <f>'14 juni'!I29</f>
        <v>0</v>
      </c>
      <c r="N29" s="141">
        <f>'21 juni'!H29</f>
        <v>0</v>
      </c>
      <c r="O29" s="10">
        <f>'21 juni'!I29</f>
        <v>0</v>
      </c>
      <c r="P29" s="140">
        <f t="shared" si="0"/>
        <v>5</v>
      </c>
      <c r="Q29" s="56"/>
      <c r="R29" s="72"/>
    </row>
    <row r="30" spans="2:18" ht="15" thickBot="1" x14ac:dyDescent="0.35">
      <c r="B30" s="11" t="s">
        <v>68</v>
      </c>
      <c r="C30" s="33" t="s">
        <v>36</v>
      </c>
      <c r="D30" s="95">
        <f>'12 april'!H30</f>
        <v>56.86</v>
      </c>
      <c r="E30" s="143">
        <f>'12 april'!I30</f>
        <v>1</v>
      </c>
      <c r="F30" s="95">
        <f>'26 april'!H30</f>
        <v>73.47</v>
      </c>
      <c r="G30" s="143">
        <f>'26 april'!I30</f>
        <v>2</v>
      </c>
      <c r="H30" s="95">
        <f>'10 mei'!H30</f>
        <v>59.76</v>
      </c>
      <c r="I30" s="97">
        <f>'10 mei'!I30</f>
        <v>1</v>
      </c>
      <c r="J30" s="54">
        <f>'24 mei'!H30</f>
        <v>0</v>
      </c>
      <c r="K30" s="12">
        <f>'24 mei'!I30</f>
        <v>0</v>
      </c>
      <c r="L30" s="144">
        <f>'14 juni'!H30</f>
        <v>0</v>
      </c>
      <c r="M30" s="12">
        <f>'14 juni'!I30</f>
        <v>0</v>
      </c>
      <c r="N30" s="141">
        <f>'21 juni'!H30</f>
        <v>0</v>
      </c>
      <c r="O30" s="10">
        <f>'21 juni'!I30</f>
        <v>0</v>
      </c>
      <c r="P30" s="140">
        <f t="shared" si="0"/>
        <v>4</v>
      </c>
      <c r="Q30" s="70"/>
      <c r="R30" s="72"/>
    </row>
    <row r="31" spans="2:18" ht="15" thickBot="1" x14ac:dyDescent="0.35">
      <c r="B31" s="11" t="s">
        <v>80</v>
      </c>
      <c r="C31" s="33" t="s">
        <v>70</v>
      </c>
      <c r="D31" s="95">
        <f>'12 april'!H31</f>
        <v>0</v>
      </c>
      <c r="E31" s="143">
        <f>'12 april'!I31</f>
        <v>0</v>
      </c>
      <c r="F31" s="95">
        <f>'26 april'!H31</f>
        <v>104.2</v>
      </c>
      <c r="G31" s="143">
        <f>'26 april'!I31</f>
        <v>3</v>
      </c>
      <c r="H31" s="95">
        <f>'10 mei'!H31</f>
        <v>83.86</v>
      </c>
      <c r="I31" s="97">
        <f>'10 mei'!I31</f>
        <v>3</v>
      </c>
      <c r="J31" s="54">
        <f>'24 mei'!H31</f>
        <v>0</v>
      </c>
      <c r="K31" s="12">
        <f>'24 mei'!I31</f>
        <v>0</v>
      </c>
      <c r="L31" s="144">
        <f>'14 juni'!H31</f>
        <v>0</v>
      </c>
      <c r="M31" s="12">
        <f>'14 juni'!I31</f>
        <v>0</v>
      </c>
      <c r="N31" s="141">
        <f>'21 juni'!H31</f>
        <v>0</v>
      </c>
      <c r="O31" s="10">
        <f>'21 juni'!I31</f>
        <v>0</v>
      </c>
      <c r="P31" s="140">
        <f t="shared" si="0"/>
        <v>6</v>
      </c>
      <c r="Q31" s="56"/>
      <c r="R31" s="72"/>
    </row>
    <row r="32" spans="2:18" ht="15" thickBot="1" x14ac:dyDescent="0.35">
      <c r="B32" s="11" t="s">
        <v>71</v>
      </c>
      <c r="C32" s="33" t="s">
        <v>25</v>
      </c>
      <c r="D32" s="95">
        <f>'12 april'!H32</f>
        <v>63.5</v>
      </c>
      <c r="E32" s="143">
        <f>'12 april'!I32</f>
        <v>3</v>
      </c>
      <c r="F32" s="95">
        <f>'26 april'!H32</f>
        <v>0</v>
      </c>
      <c r="G32" s="143">
        <f>'26 april'!I32</f>
        <v>0</v>
      </c>
      <c r="H32" s="95">
        <f>'10 mei'!H32</f>
        <v>0</v>
      </c>
      <c r="I32" s="97">
        <f>'10 mei'!I32</f>
        <v>0</v>
      </c>
      <c r="J32" s="54">
        <f>'24 mei'!H32</f>
        <v>0</v>
      </c>
      <c r="K32" s="12">
        <f>'24 mei'!I32</f>
        <v>0</v>
      </c>
      <c r="L32" s="144">
        <f>'14 juni'!H32</f>
        <v>0</v>
      </c>
      <c r="M32" s="12">
        <f>'14 juni'!I32</f>
        <v>0</v>
      </c>
      <c r="N32" s="141">
        <f>'21 juni'!H32</f>
        <v>0</v>
      </c>
      <c r="O32" s="10">
        <f>'21 juni'!I32</f>
        <v>0</v>
      </c>
      <c r="P32" s="140">
        <f t="shared" si="0"/>
        <v>3</v>
      </c>
      <c r="Q32" s="56"/>
      <c r="R32" s="72"/>
    </row>
    <row r="33" spans="2:18" ht="15" thickBot="1" x14ac:dyDescent="0.35">
      <c r="B33" s="38" t="s">
        <v>15</v>
      </c>
      <c r="C33" s="32"/>
      <c r="D33" s="55"/>
      <c r="E33" s="28"/>
      <c r="F33" s="55"/>
      <c r="G33" s="28"/>
      <c r="H33" s="55"/>
      <c r="I33" s="32"/>
      <c r="J33" s="55"/>
      <c r="K33" s="28"/>
      <c r="L33" s="55"/>
      <c r="M33" s="28"/>
      <c r="N33" s="55"/>
      <c r="O33" s="32"/>
      <c r="P33" s="32"/>
      <c r="Q33" s="31"/>
      <c r="R33" s="72"/>
    </row>
    <row r="34" spans="2:18" x14ac:dyDescent="0.3">
      <c r="B34" s="40" t="s">
        <v>72</v>
      </c>
      <c r="C34" s="43" t="s">
        <v>73</v>
      </c>
      <c r="D34" s="95">
        <f>'12 april'!H34</f>
        <v>68.05</v>
      </c>
      <c r="E34" s="143">
        <f>'12 april'!I34</f>
        <v>2</v>
      </c>
      <c r="F34" s="95">
        <f>'26 april'!H34</f>
        <v>0</v>
      </c>
      <c r="G34" s="143">
        <f>'26 april'!I34</f>
        <v>0</v>
      </c>
      <c r="H34" s="95">
        <f>'10 mei'!H34</f>
        <v>103.2</v>
      </c>
      <c r="I34" s="97">
        <f>'10 mei'!I34</f>
        <v>3</v>
      </c>
      <c r="J34" s="54">
        <f>'24 mei'!H34</f>
        <v>0</v>
      </c>
      <c r="K34" s="12">
        <f>'24 mei'!I34</f>
        <v>0</v>
      </c>
      <c r="L34" s="144">
        <f>'14 juni'!H34</f>
        <v>0</v>
      </c>
      <c r="M34" s="12">
        <f>'14 juni'!I34</f>
        <v>0</v>
      </c>
      <c r="N34" s="144">
        <f>'21 juni'!H34</f>
        <v>0</v>
      </c>
      <c r="O34" s="12">
        <f>'21 juni'!I34</f>
        <v>0</v>
      </c>
      <c r="P34" s="140">
        <f t="shared" si="0"/>
        <v>5</v>
      </c>
      <c r="Q34" s="56"/>
      <c r="R34" s="72"/>
    </row>
    <row r="35" spans="2:18" x14ac:dyDescent="0.3">
      <c r="B35" s="40" t="s">
        <v>74</v>
      </c>
      <c r="C35" s="43" t="s">
        <v>75</v>
      </c>
      <c r="D35" s="95">
        <f>'12 april'!H35</f>
        <v>104.8</v>
      </c>
      <c r="E35" s="143">
        <f>'12 april'!I35</f>
        <v>5</v>
      </c>
      <c r="F35" s="95">
        <f>'26 april'!H35</f>
        <v>0</v>
      </c>
      <c r="G35" s="143">
        <f>'26 april'!I35</f>
        <v>0</v>
      </c>
      <c r="H35" s="95">
        <f>'10 mei'!H35</f>
        <v>0</v>
      </c>
      <c r="I35" s="97">
        <f>'10 mei'!I35</f>
        <v>0</v>
      </c>
      <c r="J35" s="54">
        <f>'24 mei'!H35</f>
        <v>0</v>
      </c>
      <c r="K35" s="12">
        <f>'24 mei'!I35</f>
        <v>0</v>
      </c>
      <c r="L35" s="144">
        <f>'14 juni'!H35</f>
        <v>0</v>
      </c>
      <c r="M35" s="12">
        <f>'14 juni'!I35</f>
        <v>0</v>
      </c>
      <c r="N35" s="144">
        <f>'21 juni'!H35</f>
        <v>0</v>
      </c>
      <c r="O35" s="12">
        <f>'21 juni'!I35</f>
        <v>0</v>
      </c>
      <c r="P35" s="140">
        <f t="shared" si="0"/>
        <v>5</v>
      </c>
      <c r="Q35" s="56"/>
      <c r="R35" s="72"/>
    </row>
    <row r="36" spans="2:18" x14ac:dyDescent="0.3">
      <c r="B36" s="40" t="s">
        <v>76</v>
      </c>
      <c r="C36" s="43" t="s">
        <v>77</v>
      </c>
      <c r="D36" s="95">
        <f>'12 april'!H36</f>
        <v>80.2</v>
      </c>
      <c r="E36" s="143">
        <f>'12 april'!I36</f>
        <v>4</v>
      </c>
      <c r="F36" s="95">
        <f>'26 april'!H36</f>
        <v>0</v>
      </c>
      <c r="G36" s="143">
        <f>'26 april'!I36</f>
        <v>0</v>
      </c>
      <c r="H36" s="95">
        <f>'10 mei'!H36</f>
        <v>0</v>
      </c>
      <c r="I36" s="97">
        <f>'10 mei'!I36</f>
        <v>0</v>
      </c>
      <c r="J36" s="54">
        <f>'24 mei'!H36</f>
        <v>0</v>
      </c>
      <c r="K36" s="12">
        <f>'24 mei'!I36</f>
        <v>0</v>
      </c>
      <c r="L36" s="144">
        <f>'14 juni'!H36</f>
        <v>0</v>
      </c>
      <c r="M36" s="12">
        <f>'14 juni'!I36</f>
        <v>0</v>
      </c>
      <c r="N36" s="144">
        <f>'21 juni'!H36</f>
        <v>0</v>
      </c>
      <c r="O36" s="12">
        <f>'21 juni'!I36</f>
        <v>0</v>
      </c>
      <c r="P36" s="140">
        <f t="shared" si="0"/>
        <v>4</v>
      </c>
      <c r="Q36" s="56"/>
      <c r="R36" s="72"/>
    </row>
    <row r="37" spans="2:18" x14ac:dyDescent="0.3">
      <c r="B37" s="11" t="s">
        <v>78</v>
      </c>
      <c r="C37" s="16" t="s">
        <v>79</v>
      </c>
      <c r="D37" s="95">
        <f>'12 april'!H37</f>
        <v>0</v>
      </c>
      <c r="E37" s="143">
        <f>'12 april'!I37</f>
        <v>0</v>
      </c>
      <c r="F37" s="95">
        <f>'26 april'!H37</f>
        <v>0</v>
      </c>
      <c r="G37" s="143">
        <f>'26 april'!I37</f>
        <v>0</v>
      </c>
      <c r="H37" s="95">
        <f>'10 mei'!H37</f>
        <v>0</v>
      </c>
      <c r="I37" s="97">
        <f>'10 mei'!I37</f>
        <v>0</v>
      </c>
      <c r="J37" s="54">
        <f>'24 mei'!H37</f>
        <v>0</v>
      </c>
      <c r="K37" s="12">
        <f>'24 mei'!I37</f>
        <v>0</v>
      </c>
      <c r="L37" s="144">
        <f>'14 juni'!H37</f>
        <v>0</v>
      </c>
      <c r="M37" s="12">
        <f>'14 juni'!I37</f>
        <v>0</v>
      </c>
      <c r="N37" s="144">
        <f>'21 juni'!H37</f>
        <v>0</v>
      </c>
      <c r="O37" s="12">
        <f>'21 juni'!I37</f>
        <v>0</v>
      </c>
      <c r="P37" s="140">
        <f t="shared" si="0"/>
        <v>0</v>
      </c>
      <c r="Q37" s="56"/>
      <c r="R37" s="72"/>
    </row>
    <row r="38" spans="2:18" x14ac:dyDescent="0.3">
      <c r="B38" s="112" t="s">
        <v>38</v>
      </c>
      <c r="C38" s="44" t="s">
        <v>39</v>
      </c>
      <c r="D38" s="95">
        <f>'12 april'!H38</f>
        <v>67.430000000000007</v>
      </c>
      <c r="E38" s="143">
        <f>'12 april'!I38</f>
        <v>1</v>
      </c>
      <c r="F38" s="95">
        <f>'26 april'!H38</f>
        <v>0</v>
      </c>
      <c r="G38" s="143">
        <f>'26 april'!I38</f>
        <v>0</v>
      </c>
      <c r="H38" s="95">
        <f>'10 mei'!H38</f>
        <v>72.44</v>
      </c>
      <c r="I38" s="97">
        <f>'10 mei'!I38</f>
        <v>1</v>
      </c>
      <c r="J38" s="54">
        <f>'24 mei'!H38</f>
        <v>0</v>
      </c>
      <c r="K38" s="12">
        <f>'24 mei'!I38</f>
        <v>0</v>
      </c>
      <c r="L38" s="144">
        <f>'14 juni'!H38</f>
        <v>0</v>
      </c>
      <c r="M38" s="12">
        <f>'14 juni'!I38</f>
        <v>0</v>
      </c>
      <c r="N38" s="144">
        <f>'21 juni'!H38</f>
        <v>0</v>
      </c>
      <c r="O38" s="12">
        <f>'21 juni'!I38</f>
        <v>0</v>
      </c>
      <c r="P38" s="140">
        <f t="shared" si="0"/>
        <v>2</v>
      </c>
      <c r="Q38" s="56"/>
      <c r="R38" s="72"/>
    </row>
    <row r="39" spans="2:18" ht="15" thickBot="1" x14ac:dyDescent="0.35">
      <c r="B39" s="14" t="s">
        <v>50</v>
      </c>
      <c r="C39" s="66" t="s">
        <v>49</v>
      </c>
      <c r="D39" s="95">
        <f>'12 april'!H39</f>
        <v>74.319999999999993</v>
      </c>
      <c r="E39" s="143">
        <f>'12 april'!I39</f>
        <v>3</v>
      </c>
      <c r="F39" s="95">
        <f>'26 april'!H39</f>
        <v>93.56</v>
      </c>
      <c r="G39" s="143">
        <f>'26 april'!I39</f>
        <v>1</v>
      </c>
      <c r="H39" s="95">
        <f>'10 mei'!H39</f>
        <v>82.93</v>
      </c>
      <c r="I39" s="97">
        <f>'10 mei'!I39</f>
        <v>2</v>
      </c>
      <c r="J39" s="54">
        <f>'24 mei'!H39</f>
        <v>0</v>
      </c>
      <c r="K39" s="12">
        <f>'24 mei'!I39</f>
        <v>0</v>
      </c>
      <c r="L39" s="144">
        <f>'14 juni'!H39</f>
        <v>0</v>
      </c>
      <c r="M39" s="12">
        <f>'14 juni'!I39</f>
        <v>0</v>
      </c>
      <c r="N39" s="144">
        <f>'21 juni'!H39</f>
        <v>0</v>
      </c>
      <c r="O39" s="12">
        <f>'21 juni'!I39</f>
        <v>0</v>
      </c>
      <c r="P39" s="140">
        <f t="shared" si="0"/>
        <v>6</v>
      </c>
      <c r="Q39" s="56"/>
      <c r="R39" s="72"/>
    </row>
  </sheetData>
  <mergeCells count="7">
    <mergeCell ref="P2:Q2"/>
    <mergeCell ref="D2:E2"/>
    <mergeCell ref="F2:G2"/>
    <mergeCell ref="H2:I2"/>
    <mergeCell ref="J2:K2"/>
    <mergeCell ref="L2:M2"/>
    <mergeCell ref="N2:O2"/>
  </mergeCells>
  <pageMargins left="0.7" right="0.7" top="0.75" bottom="0.75" header="0.3" footer="0.3"/>
  <pageSetup paperSize="9" orientation="landscape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9"/>
  <sheetViews>
    <sheetView showGridLines="0" zoomScale="80" zoomScaleNormal="80" workbookViewId="0">
      <selection activeCell="D21" sqref="D21"/>
    </sheetView>
  </sheetViews>
  <sheetFormatPr defaultRowHeight="14.4" x14ac:dyDescent="0.3"/>
  <cols>
    <col min="2" max="2" width="13.44140625" bestFit="1" customWidth="1"/>
    <col min="3" max="3" width="12.109375" bestFit="1" customWidth="1"/>
    <col min="4" max="4" width="16.5546875" bestFit="1" customWidth="1"/>
    <col min="5" max="5" width="15" bestFit="1" customWidth="1"/>
  </cols>
  <sheetData>
    <row r="1" spans="2:6" ht="15" thickBot="1" x14ac:dyDescent="0.35"/>
    <row r="2" spans="2:6" ht="15" thickBot="1" x14ac:dyDescent="0.35">
      <c r="B2" s="29" t="s">
        <v>4</v>
      </c>
      <c r="C2" s="35" t="s">
        <v>0</v>
      </c>
      <c r="D2" s="36" t="s">
        <v>1</v>
      </c>
      <c r="E2" s="30" t="s">
        <v>9</v>
      </c>
    </row>
    <row r="3" spans="2:6" ht="15" thickBot="1" x14ac:dyDescent="0.35">
      <c r="B3" s="38" t="s">
        <v>5</v>
      </c>
      <c r="C3" s="39"/>
      <c r="D3" s="32"/>
      <c r="E3" s="31"/>
    </row>
    <row r="4" spans="2:6" ht="15" thickBot="1" x14ac:dyDescent="0.35">
      <c r="B4" s="45" t="s">
        <v>6</v>
      </c>
      <c r="C4" s="46"/>
      <c r="D4" s="47"/>
      <c r="E4" s="152"/>
      <c r="F4" s="61"/>
    </row>
    <row r="5" spans="2:6" x14ac:dyDescent="0.3">
      <c r="B5" s="157"/>
      <c r="C5" s="9"/>
      <c r="D5" s="15"/>
      <c r="E5" s="164"/>
      <c r="F5" s="61"/>
    </row>
    <row r="6" spans="2:6" ht="15" thickBot="1" x14ac:dyDescent="0.35">
      <c r="B6" s="158"/>
      <c r="C6" s="11"/>
      <c r="D6" s="16"/>
      <c r="E6" s="165"/>
      <c r="F6" s="61"/>
    </row>
    <row r="7" spans="2:6" x14ac:dyDescent="0.3">
      <c r="B7" s="159"/>
      <c r="C7" s="11"/>
      <c r="D7" s="16"/>
      <c r="E7" s="165"/>
      <c r="F7" s="61"/>
    </row>
    <row r="8" spans="2:6" x14ac:dyDescent="0.3">
      <c r="B8" s="51"/>
      <c r="C8" s="11"/>
      <c r="D8" s="16"/>
      <c r="E8" s="165"/>
      <c r="F8" s="61"/>
    </row>
    <row r="9" spans="2:6" x14ac:dyDescent="0.3">
      <c r="B9" s="51"/>
      <c r="C9" s="11"/>
      <c r="D9" s="16"/>
      <c r="E9" s="165"/>
      <c r="F9" s="61"/>
    </row>
    <row r="10" spans="2:6" ht="15" thickBot="1" x14ac:dyDescent="0.35">
      <c r="B10" s="52"/>
      <c r="C10" s="14"/>
      <c r="D10" s="17"/>
      <c r="E10" s="166"/>
      <c r="F10" s="61"/>
    </row>
    <row r="11" spans="2:6" ht="15" thickBot="1" x14ac:dyDescent="0.35">
      <c r="B11" s="62"/>
      <c r="C11" s="160"/>
      <c r="D11" s="154"/>
      <c r="E11" s="152"/>
      <c r="F11" s="61"/>
    </row>
    <row r="12" spans="2:6" ht="15" thickBot="1" x14ac:dyDescent="0.35">
      <c r="B12" s="37"/>
      <c r="C12" s="63"/>
      <c r="D12" s="151"/>
      <c r="E12" s="165">
        <f>Klassement!P12</f>
        <v>19</v>
      </c>
      <c r="F12" s="61"/>
    </row>
    <row r="13" spans="2:6" ht="15" thickBot="1" x14ac:dyDescent="0.35">
      <c r="B13" s="74"/>
      <c r="C13" s="63"/>
      <c r="D13" s="151"/>
      <c r="E13" s="165">
        <f>Klassement!P13</f>
        <v>15</v>
      </c>
      <c r="F13" s="61"/>
    </row>
    <row r="14" spans="2:6" ht="15" thickBot="1" x14ac:dyDescent="0.35">
      <c r="B14" s="38"/>
      <c r="C14" s="39"/>
      <c r="D14" s="32"/>
      <c r="E14" s="152"/>
    </row>
    <row r="15" spans="2:6" x14ac:dyDescent="0.3">
      <c r="B15" s="64"/>
      <c r="C15" s="63"/>
      <c r="D15" s="151"/>
      <c r="E15" s="164">
        <f>Klassement!P16</f>
        <v>5</v>
      </c>
    </row>
    <row r="16" spans="2:6" ht="15" thickBot="1" x14ac:dyDescent="0.35">
      <c r="B16" s="109"/>
      <c r="C16" s="63"/>
      <c r="D16" s="151"/>
      <c r="E16" s="165">
        <f>Klassement!P20</f>
        <v>4</v>
      </c>
    </row>
    <row r="17" spans="2:6" x14ac:dyDescent="0.3">
      <c r="B17" s="108"/>
      <c r="C17" s="63"/>
      <c r="D17" s="151"/>
      <c r="E17" s="165">
        <f>Klassement!P14</f>
        <v>7</v>
      </c>
    </row>
    <row r="18" spans="2:6" ht="15" thickBot="1" x14ac:dyDescent="0.35">
      <c r="B18" s="76"/>
      <c r="C18" s="63"/>
      <c r="D18" s="151"/>
      <c r="E18" s="166">
        <f>Klassement!P15</f>
        <v>8</v>
      </c>
    </row>
    <row r="19" spans="2:6" ht="15" thickBot="1" x14ac:dyDescent="0.35">
      <c r="B19" s="75"/>
      <c r="C19" s="63"/>
      <c r="D19" s="151"/>
      <c r="E19" s="165">
        <f>Klassement!P18</f>
        <v>0</v>
      </c>
      <c r="F19" s="61"/>
    </row>
    <row r="20" spans="2:6" ht="15" thickBot="1" x14ac:dyDescent="0.35">
      <c r="B20" s="62"/>
      <c r="C20" s="39"/>
      <c r="D20" s="32"/>
      <c r="E20" s="161"/>
      <c r="F20" s="61"/>
    </row>
    <row r="21" spans="2:6" ht="15" thickBot="1" x14ac:dyDescent="0.35">
      <c r="B21" s="34"/>
      <c r="C21" s="63"/>
      <c r="D21" s="151"/>
      <c r="E21" s="164">
        <f>Klassement!P23</f>
        <v>7</v>
      </c>
      <c r="F21" s="61"/>
    </row>
    <row r="22" spans="2:6" x14ac:dyDescent="0.3">
      <c r="B22" s="167"/>
      <c r="C22" s="63"/>
      <c r="D22" s="151"/>
      <c r="E22" s="165">
        <f>Klassement!P21</f>
        <v>5</v>
      </c>
      <c r="F22" s="61"/>
    </row>
    <row r="23" spans="2:6" ht="15" thickBot="1" x14ac:dyDescent="0.35">
      <c r="B23" s="75"/>
      <c r="C23" s="63"/>
      <c r="D23" s="151"/>
      <c r="E23" s="166" t="e">
        <f>Klassement!#REF!</f>
        <v>#REF!</v>
      </c>
      <c r="F23" s="61"/>
    </row>
    <row r="24" spans="2:6" ht="15" thickBot="1" x14ac:dyDescent="0.35">
      <c r="B24" s="38"/>
      <c r="C24" s="39"/>
      <c r="D24" s="32"/>
      <c r="E24" s="161"/>
      <c r="F24" s="61"/>
    </row>
    <row r="25" spans="2:6" ht="15" thickBot="1" x14ac:dyDescent="0.35">
      <c r="B25" s="64"/>
      <c r="C25" s="63"/>
      <c r="D25" s="151"/>
      <c r="E25" s="165">
        <f>Klassement!P25</f>
        <v>6</v>
      </c>
      <c r="F25" s="61"/>
    </row>
    <row r="26" spans="2:6" ht="15" thickBot="1" x14ac:dyDescent="0.35">
      <c r="B26" s="38"/>
      <c r="C26" s="39"/>
      <c r="D26" s="32"/>
      <c r="E26" s="152"/>
      <c r="F26" s="61"/>
    </row>
    <row r="27" spans="2:6" ht="15" thickBot="1" x14ac:dyDescent="0.35">
      <c r="B27" s="38"/>
      <c r="C27" s="39"/>
      <c r="D27" s="32"/>
      <c r="E27" s="152"/>
      <c r="F27" s="61"/>
    </row>
    <row r="28" spans="2:6" x14ac:dyDescent="0.3">
      <c r="B28" s="64"/>
      <c r="C28" s="63"/>
      <c r="D28" s="151"/>
      <c r="E28" s="164" t="e">
        <f>Klassement!#REF!</f>
        <v>#REF!</v>
      </c>
      <c r="F28" s="61"/>
    </row>
    <row r="29" spans="2:6" ht="15" thickBot="1" x14ac:dyDescent="0.35">
      <c r="B29" s="109"/>
      <c r="C29" s="63"/>
      <c r="D29" s="151"/>
      <c r="E29" s="165">
        <f>Klassement!P29</f>
        <v>5</v>
      </c>
      <c r="F29" s="61"/>
    </row>
    <row r="30" spans="2:6" x14ac:dyDescent="0.3">
      <c r="B30" s="106"/>
      <c r="C30" s="63"/>
      <c r="D30" s="151"/>
      <c r="E30" s="165">
        <f>Klassement!P31</f>
        <v>6</v>
      </c>
      <c r="F30" s="61"/>
    </row>
    <row r="31" spans="2:6" ht="15" thickBot="1" x14ac:dyDescent="0.35">
      <c r="B31" s="106"/>
      <c r="C31" s="63"/>
      <c r="D31" s="151"/>
      <c r="E31" s="166">
        <f>Klassement!P30</f>
        <v>4</v>
      </c>
      <c r="F31" s="61"/>
    </row>
    <row r="32" spans="2:6" ht="15" thickBot="1" x14ac:dyDescent="0.35">
      <c r="B32" s="107"/>
      <c r="C32" s="63"/>
      <c r="D32" s="151"/>
      <c r="E32" s="165">
        <f>Klassement!P27</f>
        <v>2</v>
      </c>
    </row>
    <row r="33" spans="2:5" ht="15" thickBot="1" x14ac:dyDescent="0.35">
      <c r="B33" s="38"/>
      <c r="C33" s="39"/>
      <c r="D33" s="32"/>
      <c r="E33" s="161"/>
    </row>
    <row r="34" spans="2:5" x14ac:dyDescent="0.3">
      <c r="B34" s="64"/>
      <c r="C34" s="63"/>
      <c r="D34" s="151"/>
      <c r="E34" s="165" t="e">
        <f>Klassement!#REF!</f>
        <v>#REF!</v>
      </c>
    </row>
    <row r="35" spans="2:5" ht="15" thickBot="1" x14ac:dyDescent="0.35">
      <c r="B35" s="109"/>
      <c r="C35" s="63"/>
      <c r="D35" s="151"/>
      <c r="E35" s="165">
        <f>Klassement!P33</f>
        <v>0</v>
      </c>
    </row>
    <row r="36" spans="2:5" x14ac:dyDescent="0.3">
      <c r="B36" s="106"/>
      <c r="C36" s="63"/>
      <c r="D36" s="151"/>
      <c r="E36" s="165">
        <f>Klassement!P34</f>
        <v>5</v>
      </c>
    </row>
    <row r="37" spans="2:5" x14ac:dyDescent="0.3">
      <c r="B37" s="106"/>
      <c r="C37" s="63"/>
      <c r="D37" s="151"/>
      <c r="E37" s="165">
        <f>Klassement!P35</f>
        <v>5</v>
      </c>
    </row>
    <row r="38" spans="2:5" x14ac:dyDescent="0.3">
      <c r="B38" s="106"/>
      <c r="C38" s="63"/>
      <c r="D38" s="151"/>
      <c r="E38" s="165">
        <f>Klassement!P36</f>
        <v>4</v>
      </c>
    </row>
    <row r="39" spans="2:5" ht="15" thickBot="1" x14ac:dyDescent="0.35">
      <c r="B39" s="107"/>
      <c r="C39" s="104"/>
      <c r="D39" s="153"/>
      <c r="E39" s="165">
        <f>Klassement!P37</f>
        <v>0</v>
      </c>
    </row>
  </sheetData>
  <sortState ref="G5:I10">
    <sortCondition ref="I5:I10"/>
  </sortState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"/>
  <sheetViews>
    <sheetView showGridLines="0" tabSelected="1" topLeftCell="A13" workbookViewId="0">
      <selection activeCell="L36" sqref="L36"/>
    </sheetView>
  </sheetViews>
  <sheetFormatPr defaultRowHeight="14.4" x14ac:dyDescent="0.3"/>
  <cols>
    <col min="2" max="2" width="9.88671875" bestFit="1" customWidth="1"/>
    <col min="3" max="3" width="13.6640625" bestFit="1" customWidth="1"/>
    <col min="16" max="16" width="13.44140625" style="57" bestFit="1" customWidth="1"/>
    <col min="17" max="17" width="8.88671875" style="57"/>
    <col min="18" max="18" width="8.88671875" style="71"/>
  </cols>
  <sheetData>
    <row r="1" spans="2:18" ht="15" thickBot="1" x14ac:dyDescent="0.35">
      <c r="P1"/>
      <c r="Q1"/>
    </row>
    <row r="2" spans="2:18" ht="15" thickBot="1" x14ac:dyDescent="0.35">
      <c r="D2" s="289">
        <v>42837</v>
      </c>
      <c r="E2" s="290"/>
      <c r="F2" s="289">
        <v>42851</v>
      </c>
      <c r="G2" s="290"/>
      <c r="H2" s="289">
        <v>42865</v>
      </c>
      <c r="I2" s="290"/>
      <c r="J2" s="289">
        <v>42879</v>
      </c>
      <c r="K2" s="290"/>
      <c r="L2" s="289">
        <v>42900</v>
      </c>
      <c r="M2" s="290"/>
      <c r="N2" s="289">
        <v>42907</v>
      </c>
      <c r="O2" s="290"/>
      <c r="P2" s="289" t="s">
        <v>10</v>
      </c>
      <c r="Q2" s="290"/>
    </row>
    <row r="3" spans="2:18" ht="15" thickBot="1" x14ac:dyDescent="0.35">
      <c r="B3" s="35" t="s">
        <v>0</v>
      </c>
      <c r="C3" s="122" t="s">
        <v>1</v>
      </c>
      <c r="D3" s="29" t="s">
        <v>18</v>
      </c>
      <c r="E3" s="30" t="s">
        <v>4</v>
      </c>
      <c r="F3" s="29" t="s">
        <v>18</v>
      </c>
      <c r="G3" s="30" t="s">
        <v>4</v>
      </c>
      <c r="H3" s="29" t="s">
        <v>18</v>
      </c>
      <c r="I3" s="30" t="s">
        <v>4</v>
      </c>
      <c r="J3" s="29" t="s">
        <v>18</v>
      </c>
      <c r="K3" s="30" t="s">
        <v>4</v>
      </c>
      <c r="L3" s="29" t="s">
        <v>18</v>
      </c>
      <c r="M3" s="30" t="s">
        <v>4</v>
      </c>
      <c r="N3" s="29" t="s">
        <v>18</v>
      </c>
      <c r="O3" s="30" t="s">
        <v>4</v>
      </c>
      <c r="P3" s="58" t="s">
        <v>9</v>
      </c>
      <c r="Q3" s="60" t="s">
        <v>4</v>
      </c>
    </row>
    <row r="4" spans="2:18" ht="15" thickBot="1" x14ac:dyDescent="0.35">
      <c r="B4" s="38" t="s">
        <v>5</v>
      </c>
      <c r="C4" s="32"/>
      <c r="D4" s="55"/>
      <c r="E4" s="28"/>
      <c r="F4" s="55"/>
      <c r="G4" s="28"/>
      <c r="H4" s="55"/>
      <c r="I4" s="32"/>
      <c r="J4" s="55"/>
      <c r="K4" s="28"/>
      <c r="L4" s="55"/>
      <c r="M4" s="28"/>
      <c r="N4" s="55"/>
      <c r="O4" s="32"/>
      <c r="P4" s="32"/>
      <c r="Q4" s="31"/>
    </row>
    <row r="5" spans="2:18" ht="15" thickBot="1" x14ac:dyDescent="0.35">
      <c r="B5" s="9" t="s">
        <v>21</v>
      </c>
      <c r="C5" s="15" t="s">
        <v>22</v>
      </c>
      <c r="D5" s="93">
        <f>'12 april'!J5</f>
        <v>188.64</v>
      </c>
      <c r="E5" s="145">
        <f>'12 april'!K5</f>
        <v>3</v>
      </c>
      <c r="F5" s="288">
        <f>'26 april'!J5</f>
        <v>0</v>
      </c>
      <c r="G5" s="269">
        <f>'26 april'!K5</f>
        <v>0</v>
      </c>
      <c r="H5" s="288">
        <f>'10 mei'!J5</f>
        <v>0</v>
      </c>
      <c r="I5" s="288">
        <f>'10 mei'!K5</f>
        <v>0</v>
      </c>
      <c r="J5" s="287">
        <f>'24 mei'!J5</f>
        <v>0</v>
      </c>
      <c r="K5" s="287">
        <f>'24 mei'!K5</f>
        <v>0</v>
      </c>
      <c r="L5" s="287">
        <f>'14 juni'!J5</f>
        <v>0</v>
      </c>
      <c r="M5" s="287">
        <f>'14 juni'!K5</f>
        <v>0</v>
      </c>
      <c r="N5" s="287">
        <f>'21 juni'!J5</f>
        <v>0</v>
      </c>
      <c r="O5" s="287">
        <f>'21 juni'!K5</f>
        <v>0</v>
      </c>
      <c r="P5" s="69">
        <f>D5+F5+H5+J5+L5+N5</f>
        <v>188.64</v>
      </c>
      <c r="Q5" s="70">
        <f>E5+G5+I5+K5+M5+O5</f>
        <v>3</v>
      </c>
    </row>
    <row r="6" spans="2:18" ht="15" thickBot="1" x14ac:dyDescent="0.35">
      <c r="B6" s="9" t="s">
        <v>42</v>
      </c>
      <c r="C6" s="15" t="s">
        <v>22</v>
      </c>
      <c r="D6" s="93">
        <f>'12 april'!J6</f>
        <v>176.91000000000003</v>
      </c>
      <c r="E6" s="145">
        <f>'12 april'!K6</f>
        <v>2</v>
      </c>
      <c r="F6" s="288">
        <f>'26 april'!J6</f>
        <v>0</v>
      </c>
      <c r="G6" s="269">
        <f>'26 april'!K6</f>
        <v>0</v>
      </c>
      <c r="H6" s="288">
        <f>'10 mei'!J6</f>
        <v>369.46</v>
      </c>
      <c r="I6" s="288">
        <f>'10 mei'!K6</f>
        <v>3</v>
      </c>
      <c r="J6" s="287">
        <f>'24 mei'!J6</f>
        <v>0</v>
      </c>
      <c r="K6" s="287">
        <f>'24 mei'!K6</f>
        <v>0</v>
      </c>
      <c r="L6" s="287">
        <f>'14 juni'!J6</f>
        <v>0</v>
      </c>
      <c r="M6" s="287">
        <f>'14 juni'!K6</f>
        <v>0</v>
      </c>
      <c r="N6" s="287">
        <f>'21 juni'!J6</f>
        <v>0</v>
      </c>
      <c r="O6" s="287">
        <f>'21 juni'!K6</f>
        <v>0</v>
      </c>
      <c r="P6" s="69">
        <f t="shared" ref="P6:P8" si="0">D6+F6+H6+J6+L6+N6</f>
        <v>546.37</v>
      </c>
      <c r="Q6" s="70">
        <f t="shared" ref="Q6:Q8" si="1">E6+G6+I6+K6+M6+O6</f>
        <v>5</v>
      </c>
    </row>
    <row r="7" spans="2:18" ht="15" thickBot="1" x14ac:dyDescent="0.35">
      <c r="B7" s="9" t="s">
        <v>52</v>
      </c>
      <c r="C7" s="15" t="s">
        <v>53</v>
      </c>
      <c r="D7" s="93">
        <f>'12 april'!J7</f>
        <v>157.14999999999998</v>
      </c>
      <c r="E7" s="145">
        <f>'12 april'!K7</f>
        <v>1</v>
      </c>
      <c r="F7" s="288">
        <f>'26 april'!J7</f>
        <v>208.21</v>
      </c>
      <c r="G7" s="269">
        <f>'26 april'!K7</f>
        <v>1</v>
      </c>
      <c r="H7" s="288">
        <f>'10 mei'!J7</f>
        <v>210.89999999999998</v>
      </c>
      <c r="I7" s="288">
        <f>'10 mei'!K7</f>
        <v>1</v>
      </c>
      <c r="J7" s="287">
        <f>'24 mei'!J7</f>
        <v>0</v>
      </c>
      <c r="K7" s="287">
        <f>'24 mei'!K7</f>
        <v>0</v>
      </c>
      <c r="L7" s="287">
        <f>'14 juni'!J7</f>
        <v>0</v>
      </c>
      <c r="M7" s="287">
        <f>'14 juni'!K7</f>
        <v>0</v>
      </c>
      <c r="N7" s="287">
        <f>'21 juni'!J7</f>
        <v>0</v>
      </c>
      <c r="O7" s="287">
        <f>'21 juni'!K7</f>
        <v>0</v>
      </c>
      <c r="P7" s="69">
        <f t="shared" si="0"/>
        <v>576.26</v>
      </c>
      <c r="Q7" s="70">
        <f t="shared" si="1"/>
        <v>3</v>
      </c>
    </row>
    <row r="8" spans="2:18" ht="15" thickBot="1" x14ac:dyDescent="0.35">
      <c r="B8" s="9" t="s">
        <v>58</v>
      </c>
      <c r="C8" s="15" t="s">
        <v>55</v>
      </c>
      <c r="D8" s="93">
        <f>'12 april'!J8</f>
        <v>222.9</v>
      </c>
      <c r="E8" s="145">
        <f>'12 april'!K8</f>
        <v>4</v>
      </c>
      <c r="F8" s="288">
        <f>'26 april'!J8</f>
        <v>378.38</v>
      </c>
      <c r="G8" s="269">
        <f>'26 april'!K8</f>
        <v>2</v>
      </c>
      <c r="H8" s="288">
        <f>'10 mei'!J8</f>
        <v>294.81</v>
      </c>
      <c r="I8" s="288">
        <f>'10 mei'!K8</f>
        <v>2</v>
      </c>
      <c r="J8" s="287">
        <f>'24 mei'!J8</f>
        <v>0</v>
      </c>
      <c r="K8" s="287">
        <f>'24 mei'!K8</f>
        <v>0</v>
      </c>
      <c r="L8" s="287">
        <f>'14 juni'!J8</f>
        <v>0</v>
      </c>
      <c r="M8" s="287">
        <f>'14 juni'!K8</f>
        <v>0</v>
      </c>
      <c r="N8" s="287">
        <f>'21 juni'!J8</f>
        <v>0</v>
      </c>
      <c r="O8" s="287">
        <f>'21 juni'!K8</f>
        <v>0</v>
      </c>
      <c r="P8" s="69">
        <f t="shared" si="0"/>
        <v>896.08999999999992</v>
      </c>
      <c r="Q8" s="70">
        <f t="shared" si="1"/>
        <v>8</v>
      </c>
    </row>
    <row r="9" spans="2:18" ht="15" thickBot="1" x14ac:dyDescent="0.35">
      <c r="B9" s="38" t="s">
        <v>20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47"/>
      <c r="Q9" s="48"/>
      <c r="R9" s="72"/>
    </row>
    <row r="10" spans="2:18" ht="15" thickBot="1" x14ac:dyDescent="0.35">
      <c r="B10" s="9" t="s">
        <v>26</v>
      </c>
      <c r="C10" s="15" t="s">
        <v>32</v>
      </c>
      <c r="D10" s="93">
        <f>'12 april'!J10</f>
        <v>159.80000000000001</v>
      </c>
      <c r="E10" s="145">
        <f>'12 april'!K10</f>
        <v>2</v>
      </c>
      <c r="F10" s="93">
        <f>'26 april'!J10</f>
        <v>194.05</v>
      </c>
      <c r="G10" s="145">
        <f>'26 april'!K10</f>
        <v>1</v>
      </c>
      <c r="H10" s="93">
        <f>'10 mei'!J10</f>
        <v>190.26</v>
      </c>
      <c r="I10" s="93">
        <f>'10 mei'!K10</f>
        <v>3</v>
      </c>
      <c r="J10" s="287">
        <f>'24 mei'!J10</f>
        <v>0</v>
      </c>
      <c r="K10" s="287">
        <f>'24 mei'!K10</f>
        <v>0</v>
      </c>
      <c r="L10" s="287">
        <f>'14 juni'!J10</f>
        <v>0</v>
      </c>
      <c r="M10" s="287">
        <f>'14 juni'!K10</f>
        <v>0</v>
      </c>
      <c r="N10" s="287">
        <f>'21 juni'!J10</f>
        <v>0</v>
      </c>
      <c r="O10" s="287">
        <f>'21 juni'!K10</f>
        <v>0</v>
      </c>
      <c r="P10" s="69">
        <f>D10+F10+H10+J10+L10+N10</f>
        <v>544.11</v>
      </c>
      <c r="Q10" s="70">
        <f>E10+G10+I10+K10+M10+O10</f>
        <v>6</v>
      </c>
      <c r="R10" s="73"/>
    </row>
    <row r="11" spans="2:18" ht="15" thickBot="1" x14ac:dyDescent="0.35">
      <c r="B11" s="11" t="s">
        <v>41</v>
      </c>
      <c r="C11" s="16" t="s">
        <v>28</v>
      </c>
      <c r="D11" s="93">
        <f>'12 april'!J11</f>
        <v>151.59</v>
      </c>
      <c r="E11" s="145">
        <f>'12 april'!K11</f>
        <v>1</v>
      </c>
      <c r="F11" s="93">
        <f>'26 april'!J11</f>
        <v>214.72</v>
      </c>
      <c r="G11" s="145">
        <f>'26 april'!K11</f>
        <v>3</v>
      </c>
      <c r="H11" s="93">
        <f>'10 mei'!J11</f>
        <v>194.32999999999998</v>
      </c>
      <c r="I11" s="93">
        <f>'10 mei'!K11</f>
        <v>4</v>
      </c>
      <c r="J11" s="287">
        <f>'24 mei'!J11</f>
        <v>0</v>
      </c>
      <c r="K11" s="287">
        <f>'24 mei'!K11</f>
        <v>0</v>
      </c>
      <c r="L11" s="287">
        <f>'14 juni'!J11</f>
        <v>0</v>
      </c>
      <c r="M11" s="287">
        <f>'14 juni'!K11</f>
        <v>0</v>
      </c>
      <c r="N11" s="287">
        <f>'21 juni'!J11</f>
        <v>0</v>
      </c>
      <c r="O11" s="287">
        <f>'21 juni'!K11</f>
        <v>0</v>
      </c>
      <c r="P11" s="59">
        <f t="shared" ref="P11:P39" si="2">D11+F11+H11+J11+L11+N11</f>
        <v>560.64</v>
      </c>
      <c r="Q11" s="56">
        <f t="shared" ref="Q11:Q39" si="3">E11+G11+I11+K11+M11+O11</f>
        <v>8</v>
      </c>
      <c r="R11" s="73"/>
    </row>
    <row r="12" spans="2:18" ht="15" thickBot="1" x14ac:dyDescent="0.35">
      <c r="B12" s="11" t="s">
        <v>59</v>
      </c>
      <c r="C12" s="16" t="s">
        <v>81</v>
      </c>
      <c r="D12" s="93">
        <f>'12 april'!J12</f>
        <v>226.45</v>
      </c>
      <c r="E12" s="145">
        <f>'12 april'!K12</f>
        <v>7</v>
      </c>
      <c r="F12" s="93">
        <f>'26 april'!J12</f>
        <v>260.31</v>
      </c>
      <c r="G12" s="145">
        <f>'26 april'!K12</f>
        <v>5</v>
      </c>
      <c r="H12" s="93">
        <f>'10 mei'!J12</f>
        <v>218.57</v>
      </c>
      <c r="I12" s="93">
        <f>'10 mei'!K12</f>
        <v>6</v>
      </c>
      <c r="J12" s="287">
        <f>'24 mei'!J12</f>
        <v>0</v>
      </c>
      <c r="K12" s="287">
        <f>'24 mei'!K12</f>
        <v>0</v>
      </c>
      <c r="L12" s="287">
        <f>'14 juni'!J12</f>
        <v>0</v>
      </c>
      <c r="M12" s="287">
        <f>'14 juni'!K12</f>
        <v>0</v>
      </c>
      <c r="N12" s="287">
        <f>'21 juni'!J12</f>
        <v>0</v>
      </c>
      <c r="O12" s="287">
        <f>'21 juni'!K12</f>
        <v>0</v>
      </c>
      <c r="P12" s="59">
        <f t="shared" si="2"/>
        <v>705.32999999999993</v>
      </c>
      <c r="Q12" s="56">
        <f t="shared" si="3"/>
        <v>18</v>
      </c>
      <c r="R12" s="73"/>
    </row>
    <row r="13" spans="2:18" ht="15" thickBot="1" x14ac:dyDescent="0.35">
      <c r="B13" s="11" t="s">
        <v>40</v>
      </c>
      <c r="C13" s="16" t="s">
        <v>24</v>
      </c>
      <c r="D13" s="93">
        <f>'12 april'!J13</f>
        <v>185.45</v>
      </c>
      <c r="E13" s="145">
        <f>'12 april'!K13</f>
        <v>6</v>
      </c>
      <c r="F13" s="93">
        <f>'26 april'!J13</f>
        <v>230.55</v>
      </c>
      <c r="G13" s="145">
        <f>'26 april'!K13</f>
        <v>4</v>
      </c>
      <c r="H13" s="93">
        <f>'10 mei'!J13</f>
        <v>201.44</v>
      </c>
      <c r="I13" s="93">
        <f>'10 mei'!K13</f>
        <v>5</v>
      </c>
      <c r="J13" s="287">
        <f>'24 mei'!J13</f>
        <v>0</v>
      </c>
      <c r="K13" s="287">
        <f>'24 mei'!K13</f>
        <v>0</v>
      </c>
      <c r="L13" s="287">
        <f>'14 juni'!J13</f>
        <v>0</v>
      </c>
      <c r="M13" s="287">
        <f>'14 juni'!K13</f>
        <v>0</v>
      </c>
      <c r="N13" s="287">
        <f>'21 juni'!J13</f>
        <v>0</v>
      </c>
      <c r="O13" s="287">
        <f>'21 juni'!K13</f>
        <v>0</v>
      </c>
      <c r="P13" s="59">
        <f t="shared" si="2"/>
        <v>617.44000000000005</v>
      </c>
      <c r="Q13" s="56">
        <f t="shared" si="3"/>
        <v>15</v>
      </c>
      <c r="R13" s="73"/>
    </row>
    <row r="14" spans="2:18" ht="15" thickBot="1" x14ac:dyDescent="0.35">
      <c r="B14" s="11" t="s">
        <v>33</v>
      </c>
      <c r="C14" s="16" t="s">
        <v>32</v>
      </c>
      <c r="D14" s="93">
        <f>'12 april'!J14</f>
        <v>175.81</v>
      </c>
      <c r="E14" s="145">
        <f>'12 april'!K14</f>
        <v>5</v>
      </c>
      <c r="F14" s="93">
        <f>'26 april'!J14</f>
        <v>0</v>
      </c>
      <c r="G14" s="145">
        <f>'26 april'!K14</f>
        <v>0</v>
      </c>
      <c r="H14" s="93">
        <f>'10 mei'!J14</f>
        <v>0</v>
      </c>
      <c r="I14" s="93">
        <f>'10 mei'!K14</f>
        <v>0</v>
      </c>
      <c r="J14" s="287">
        <f>'24 mei'!J14</f>
        <v>0</v>
      </c>
      <c r="K14" s="287">
        <f>'24 mei'!K14</f>
        <v>0</v>
      </c>
      <c r="L14" s="287">
        <f>'14 juni'!J14</f>
        <v>0</v>
      </c>
      <c r="M14" s="287">
        <f>'14 juni'!K14</f>
        <v>0</v>
      </c>
      <c r="N14" s="287">
        <f>'21 juni'!J14</f>
        <v>0</v>
      </c>
      <c r="O14" s="287">
        <f>'21 juni'!K14</f>
        <v>0</v>
      </c>
      <c r="P14" s="59">
        <f t="shared" si="2"/>
        <v>175.81</v>
      </c>
      <c r="Q14" s="56">
        <f t="shared" si="3"/>
        <v>5</v>
      </c>
      <c r="R14" s="73"/>
    </row>
    <row r="15" spans="2:18" ht="15" thickBot="1" x14ac:dyDescent="0.35">
      <c r="B15" s="112" t="s">
        <v>82</v>
      </c>
      <c r="C15" s="17" t="s">
        <v>35</v>
      </c>
      <c r="D15" s="93">
        <f>'12 april'!J15</f>
        <v>169.49</v>
      </c>
      <c r="E15" s="145">
        <f>'12 april'!K15</f>
        <v>3</v>
      </c>
      <c r="F15" s="93">
        <f>'26 april'!J15</f>
        <v>203.3</v>
      </c>
      <c r="G15" s="145">
        <f>'26 april'!K15</f>
        <v>2</v>
      </c>
      <c r="H15" s="93">
        <f>'10 mei'!J15</f>
        <v>177.5</v>
      </c>
      <c r="I15" s="93">
        <f>'10 mei'!K15</f>
        <v>2</v>
      </c>
      <c r="J15" s="287">
        <f>'24 mei'!J15</f>
        <v>0</v>
      </c>
      <c r="K15" s="287">
        <f>'24 mei'!K15</f>
        <v>0</v>
      </c>
      <c r="L15" s="287">
        <f>'14 juni'!J15</f>
        <v>0</v>
      </c>
      <c r="M15" s="287">
        <f>'14 juni'!K15</f>
        <v>0</v>
      </c>
      <c r="N15" s="287">
        <f>'21 juni'!J15</f>
        <v>0</v>
      </c>
      <c r="O15" s="287">
        <f>'21 juni'!K15</f>
        <v>0</v>
      </c>
      <c r="P15" s="67">
        <f t="shared" si="2"/>
        <v>550.29</v>
      </c>
      <c r="Q15" s="68">
        <f t="shared" si="3"/>
        <v>7</v>
      </c>
      <c r="R15" s="73"/>
    </row>
    <row r="16" spans="2:18" ht="15" thickBot="1" x14ac:dyDescent="0.35">
      <c r="B16" s="14" t="s">
        <v>48</v>
      </c>
      <c r="C16" s="286" t="s">
        <v>47</v>
      </c>
      <c r="D16" s="93">
        <f>'12 april'!J16</f>
        <v>176.37</v>
      </c>
      <c r="E16" s="145">
        <f>'12 april'!K16</f>
        <v>4</v>
      </c>
      <c r="F16" s="93">
        <f>'26 april'!J16</f>
        <v>0</v>
      </c>
      <c r="G16" s="145">
        <f>'26 april'!K16</f>
        <v>0</v>
      </c>
      <c r="H16" s="93">
        <f>'10 mei'!J16</f>
        <v>177.35000000000002</v>
      </c>
      <c r="I16" s="93">
        <f>'10 mei'!K16</f>
        <v>1</v>
      </c>
      <c r="J16" s="287">
        <f>'24 mei'!J16</f>
        <v>0</v>
      </c>
      <c r="K16" s="287">
        <f>'24 mei'!K16</f>
        <v>0</v>
      </c>
      <c r="L16" s="287">
        <f>'14 juni'!J16</f>
        <v>0</v>
      </c>
      <c r="M16" s="287">
        <f>'14 juni'!K16</f>
        <v>0</v>
      </c>
      <c r="N16" s="287">
        <f>'21 juni'!J16</f>
        <v>0</v>
      </c>
      <c r="O16" s="287">
        <f>'21 juni'!K16</f>
        <v>0</v>
      </c>
      <c r="P16" s="67">
        <f t="shared" si="2"/>
        <v>353.72</v>
      </c>
      <c r="Q16" s="68">
        <f t="shared" si="3"/>
        <v>5</v>
      </c>
      <c r="R16" s="73"/>
    </row>
    <row r="17" spans="2:18" ht="15" thickBot="1" x14ac:dyDescent="0.35">
      <c r="B17" s="38" t="s">
        <v>20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3"/>
    </row>
    <row r="18" spans="2:18" ht="15" thickBot="1" x14ac:dyDescent="0.35">
      <c r="B18" s="9" t="s">
        <v>64</v>
      </c>
      <c r="C18" s="65" t="s">
        <v>62</v>
      </c>
      <c r="D18" s="93">
        <f>'12 april'!J18</f>
        <v>166.70999999999998</v>
      </c>
      <c r="E18" s="145">
        <f>'12 april'!K18</f>
        <v>1</v>
      </c>
      <c r="F18" s="93">
        <f>'26 april'!J18</f>
        <v>0</v>
      </c>
      <c r="G18" s="145">
        <f>'26 april'!K18</f>
        <v>0</v>
      </c>
      <c r="H18" s="93">
        <f>'10 mei'!J18</f>
        <v>188.7</v>
      </c>
      <c r="I18" s="93">
        <f>'10 mei'!K18</f>
        <v>1</v>
      </c>
      <c r="J18" s="287">
        <f>'24 mei'!J18</f>
        <v>0</v>
      </c>
      <c r="K18" s="287">
        <f>'24 mei'!K18</f>
        <v>0</v>
      </c>
      <c r="L18" s="287">
        <f>'14 juni'!J18</f>
        <v>0</v>
      </c>
      <c r="M18" s="287">
        <f>'14 juni'!K18</f>
        <v>0</v>
      </c>
      <c r="N18" s="287">
        <f>'21 juni'!J18</f>
        <v>0</v>
      </c>
      <c r="O18" s="287">
        <f>'21 juni'!K18</f>
        <v>0</v>
      </c>
      <c r="P18" s="67">
        <f t="shared" si="2"/>
        <v>355.40999999999997</v>
      </c>
      <c r="Q18" s="68">
        <f t="shared" si="3"/>
        <v>2</v>
      </c>
      <c r="R18" s="73"/>
    </row>
    <row r="19" spans="2:18" ht="15" thickBot="1" x14ac:dyDescent="0.35">
      <c r="B19" s="38" t="s">
        <v>7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73"/>
    </row>
    <row r="20" spans="2:18" ht="15" thickBot="1" x14ac:dyDescent="0.35">
      <c r="B20" s="9" t="s">
        <v>43</v>
      </c>
      <c r="C20" s="65" t="s">
        <v>44</v>
      </c>
      <c r="D20" s="93">
        <f>'12 april'!J20</f>
        <v>212.73000000000002</v>
      </c>
      <c r="E20" s="145">
        <f>'12 april'!K20</f>
        <v>1</v>
      </c>
      <c r="F20" s="93">
        <f>'26 april'!J20</f>
        <v>294.11</v>
      </c>
      <c r="G20" s="145">
        <f>'26 april'!K20</f>
        <v>1</v>
      </c>
      <c r="H20" s="93">
        <f>'10 mei'!J20</f>
        <v>256.08000000000004</v>
      </c>
      <c r="I20" s="93">
        <f>'10 mei'!K20</f>
        <v>2</v>
      </c>
      <c r="J20" s="287">
        <f>'24 mei'!J20</f>
        <v>0</v>
      </c>
      <c r="K20" s="287">
        <f>'24 mei'!K20</f>
        <v>0</v>
      </c>
      <c r="L20" s="287">
        <f>'14 juni'!J20</f>
        <v>0</v>
      </c>
      <c r="M20" s="287">
        <f>'14 juni'!K20</f>
        <v>0</v>
      </c>
      <c r="N20" s="287">
        <f>'21 juni'!J20</f>
        <v>0</v>
      </c>
      <c r="O20" s="287">
        <f>'21 juni'!K20</f>
        <v>0</v>
      </c>
      <c r="P20" s="67">
        <f t="shared" si="2"/>
        <v>762.92000000000007</v>
      </c>
      <c r="Q20" s="68">
        <f t="shared" si="3"/>
        <v>4</v>
      </c>
      <c r="R20" s="73"/>
    </row>
    <row r="21" spans="2:18" ht="15" thickBot="1" x14ac:dyDescent="0.35">
      <c r="B21" s="40" t="s">
        <v>45</v>
      </c>
      <c r="C21" s="41" t="s">
        <v>46</v>
      </c>
      <c r="D21" s="93">
        <f>'12 april'!J21</f>
        <v>218.82999999999998</v>
      </c>
      <c r="E21" s="145">
        <f>'12 april'!K21</f>
        <v>2</v>
      </c>
      <c r="F21" s="93">
        <f>'26 april'!J21</f>
        <v>304.18</v>
      </c>
      <c r="G21" s="145">
        <f>'26 april'!K21</f>
        <v>2</v>
      </c>
      <c r="H21" s="93">
        <f>'10 mei'!J21</f>
        <v>225.89</v>
      </c>
      <c r="I21" s="93">
        <f>'10 mei'!K21</f>
        <v>1</v>
      </c>
      <c r="J21" s="287">
        <f>'24 mei'!J21</f>
        <v>0</v>
      </c>
      <c r="K21" s="287">
        <f>'24 mei'!K21</f>
        <v>0</v>
      </c>
      <c r="L21" s="287">
        <f>'14 juni'!J21</f>
        <v>0</v>
      </c>
      <c r="M21" s="287">
        <f>'14 juni'!K21</f>
        <v>0</v>
      </c>
      <c r="N21" s="287">
        <f>'21 juni'!J21</f>
        <v>0</v>
      </c>
      <c r="O21" s="287">
        <f>'21 juni'!K21</f>
        <v>0</v>
      </c>
      <c r="P21" s="67">
        <f t="shared" si="2"/>
        <v>748.9</v>
      </c>
      <c r="Q21" s="68">
        <f t="shared" si="3"/>
        <v>5</v>
      </c>
      <c r="R21" s="73"/>
    </row>
    <row r="22" spans="2:18" ht="15" thickBot="1" x14ac:dyDescent="0.35">
      <c r="B22" s="142" t="s">
        <v>17</v>
      </c>
      <c r="C22" s="99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72"/>
    </row>
    <row r="23" spans="2:18" ht="15" thickBot="1" x14ac:dyDescent="0.35">
      <c r="B23" s="9" t="s">
        <v>29</v>
      </c>
      <c r="C23" s="65" t="s">
        <v>30</v>
      </c>
      <c r="D23" s="93">
        <f>'12 april'!J23</f>
        <v>205.38</v>
      </c>
      <c r="E23" s="145">
        <f>'12 april'!K23</f>
        <v>3</v>
      </c>
      <c r="F23" s="93">
        <f>'26 april'!J23</f>
        <v>212.87</v>
      </c>
      <c r="G23" s="145">
        <f>'26 april'!K23</f>
        <v>2</v>
      </c>
      <c r="H23" s="93">
        <f>'10 mei'!J23</f>
        <v>210.48</v>
      </c>
      <c r="I23" s="93">
        <f>'10 mei'!K23</f>
        <v>2</v>
      </c>
      <c r="J23" s="287">
        <f>'24 mei'!J23</f>
        <v>0</v>
      </c>
      <c r="K23" s="287">
        <f>'24 mei'!K23</f>
        <v>0</v>
      </c>
      <c r="L23" s="287">
        <f>'14 juni'!J23</f>
        <v>0</v>
      </c>
      <c r="M23" s="287">
        <f>'14 juni'!K23</f>
        <v>0</v>
      </c>
      <c r="N23" s="287">
        <f>'21 juni'!J23</f>
        <v>0</v>
      </c>
      <c r="O23" s="287">
        <f>'21 juni'!K23</f>
        <v>0</v>
      </c>
      <c r="P23" s="67">
        <f t="shared" si="2"/>
        <v>628.73</v>
      </c>
      <c r="Q23" s="68">
        <f t="shared" si="3"/>
        <v>7</v>
      </c>
      <c r="R23" s="72"/>
    </row>
    <row r="24" spans="2:18" ht="15" thickBot="1" x14ac:dyDescent="0.35">
      <c r="B24" s="40" t="s">
        <v>26</v>
      </c>
      <c r="C24" s="41" t="s">
        <v>27</v>
      </c>
      <c r="D24" s="93">
        <f>'12 april'!J24</f>
        <v>185.13</v>
      </c>
      <c r="E24" s="145">
        <f>'12 april'!K24</f>
        <v>1</v>
      </c>
      <c r="F24" s="93">
        <f>'26 april'!J24</f>
        <v>0</v>
      </c>
      <c r="G24" s="145">
        <f>'26 april'!K24</f>
        <v>0</v>
      </c>
      <c r="H24" s="93">
        <f>'10 mei'!J24</f>
        <v>194.47</v>
      </c>
      <c r="I24" s="93">
        <f>'10 mei'!K24</f>
        <v>1</v>
      </c>
      <c r="J24" s="287">
        <f>'24 mei'!J24</f>
        <v>0</v>
      </c>
      <c r="K24" s="287">
        <f>'24 mei'!K24</f>
        <v>0</v>
      </c>
      <c r="L24" s="287">
        <f>'14 juni'!J24</f>
        <v>0</v>
      </c>
      <c r="M24" s="287">
        <f>'14 juni'!K24</f>
        <v>0</v>
      </c>
      <c r="N24" s="287">
        <f>'21 juni'!J24</f>
        <v>0</v>
      </c>
      <c r="O24" s="287">
        <f>'21 juni'!K24</f>
        <v>0</v>
      </c>
      <c r="P24" s="67">
        <f t="shared" si="2"/>
        <v>379.6</v>
      </c>
      <c r="Q24" s="68">
        <f t="shared" si="3"/>
        <v>2</v>
      </c>
      <c r="R24" s="72"/>
    </row>
    <row r="25" spans="2:18" ht="15" thickBot="1" x14ac:dyDescent="0.35">
      <c r="B25" s="100" t="s">
        <v>31</v>
      </c>
      <c r="C25" s="101" t="s">
        <v>28</v>
      </c>
      <c r="D25" s="93">
        <f>'12 april'!J25</f>
        <v>183.51</v>
      </c>
      <c r="E25" s="145">
        <f>'12 april'!K25</f>
        <v>2</v>
      </c>
      <c r="F25" s="93">
        <f>'26 april'!J25</f>
        <v>204.67000000000002</v>
      </c>
      <c r="G25" s="145">
        <f>'26 april'!K25</f>
        <v>1</v>
      </c>
      <c r="H25" s="93">
        <f>'10 mei'!J25</f>
        <v>221.48000000000002</v>
      </c>
      <c r="I25" s="93">
        <f>'10 mei'!K25</f>
        <v>3</v>
      </c>
      <c r="J25" s="287">
        <f>'24 mei'!J25</f>
        <v>0</v>
      </c>
      <c r="K25" s="287">
        <f>'24 mei'!K25</f>
        <v>0</v>
      </c>
      <c r="L25" s="287">
        <f>'14 juni'!J25</f>
        <v>0</v>
      </c>
      <c r="M25" s="287">
        <f>'14 juni'!K25</f>
        <v>0</v>
      </c>
      <c r="N25" s="287">
        <f>'21 juni'!J25</f>
        <v>0</v>
      </c>
      <c r="O25" s="287">
        <f>'21 juni'!K25</f>
        <v>0</v>
      </c>
      <c r="P25" s="67">
        <f t="shared" si="2"/>
        <v>609.66000000000008</v>
      </c>
      <c r="Q25" s="68">
        <f t="shared" si="3"/>
        <v>6</v>
      </c>
      <c r="R25" s="72"/>
    </row>
    <row r="26" spans="2:18" ht="15" thickBot="1" x14ac:dyDescent="0.35">
      <c r="B26" s="38" t="s">
        <v>14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72"/>
    </row>
    <row r="27" spans="2:18" ht="15" thickBot="1" x14ac:dyDescent="0.35">
      <c r="B27" s="77" t="s">
        <v>26</v>
      </c>
      <c r="C27" s="78" t="s">
        <v>27</v>
      </c>
      <c r="D27" s="93">
        <f>'12 april'!J27</f>
        <v>230.44</v>
      </c>
      <c r="E27" s="145">
        <f>'12 april'!K27</f>
        <v>1</v>
      </c>
      <c r="F27" s="93">
        <f>'26 april'!J27</f>
        <v>0</v>
      </c>
      <c r="G27" s="145">
        <f>'26 april'!K27</f>
        <v>0</v>
      </c>
      <c r="H27" s="93">
        <f>'10 mei'!J27</f>
        <v>278.51</v>
      </c>
      <c r="I27" s="93">
        <f>'10 mei'!K27</f>
        <v>1</v>
      </c>
      <c r="J27" s="287">
        <f>'24 mei'!J27</f>
        <v>0</v>
      </c>
      <c r="K27" s="287">
        <f>'24 mei'!K27</f>
        <v>0</v>
      </c>
      <c r="L27" s="287">
        <f>'14 juni'!J27</f>
        <v>0</v>
      </c>
      <c r="M27" s="287">
        <f>'14 juni'!K27</f>
        <v>0</v>
      </c>
      <c r="N27" s="287">
        <f>'21 juni'!J27</f>
        <v>0</v>
      </c>
      <c r="O27" s="287">
        <f>'21 juni'!K27</f>
        <v>0</v>
      </c>
      <c r="P27" s="67">
        <f t="shared" si="2"/>
        <v>508.95</v>
      </c>
      <c r="Q27" s="68">
        <f t="shared" si="3"/>
        <v>2</v>
      </c>
      <c r="R27" s="72"/>
    </row>
    <row r="28" spans="2:18" ht="15" thickBot="1" x14ac:dyDescent="0.35">
      <c r="B28" s="62" t="s">
        <v>16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72"/>
    </row>
    <row r="29" spans="2:18" ht="15" thickBot="1" x14ac:dyDescent="0.35">
      <c r="B29" s="9" t="s">
        <v>37</v>
      </c>
      <c r="C29" s="15" t="s">
        <v>24</v>
      </c>
      <c r="D29" s="93">
        <f>'12 april'!J29</f>
        <v>116.44</v>
      </c>
      <c r="E29" s="145">
        <f>'12 april'!K29</f>
        <v>2</v>
      </c>
      <c r="F29" s="93">
        <f>'26 april'!J29</f>
        <v>145.53</v>
      </c>
      <c r="G29" s="145">
        <f>'26 april'!K29</f>
        <v>1</v>
      </c>
      <c r="H29" s="93">
        <f>'10 mei'!J29</f>
        <v>128.32</v>
      </c>
      <c r="I29" s="93">
        <f>'10 mei'!K29</f>
        <v>2</v>
      </c>
      <c r="J29" s="287">
        <f>'24 mei'!J29</f>
        <v>0</v>
      </c>
      <c r="K29" s="287">
        <f>'24 mei'!K29</f>
        <v>0</v>
      </c>
      <c r="L29" s="287">
        <f>'14 juni'!J29</f>
        <v>0</v>
      </c>
      <c r="M29" s="287">
        <f>'14 juni'!K29</f>
        <v>0</v>
      </c>
      <c r="N29" s="287">
        <f>'21 juni'!J29</f>
        <v>0</v>
      </c>
      <c r="O29" s="287">
        <f>'21 juni'!K29</f>
        <v>0</v>
      </c>
      <c r="P29" s="67">
        <f t="shared" si="2"/>
        <v>390.29</v>
      </c>
      <c r="Q29" s="68">
        <f t="shared" si="3"/>
        <v>5</v>
      </c>
      <c r="R29" s="72"/>
    </row>
    <row r="30" spans="2:18" ht="15" thickBot="1" x14ac:dyDescent="0.35">
      <c r="B30" s="40" t="s">
        <v>68</v>
      </c>
      <c r="C30" s="43" t="s">
        <v>36</v>
      </c>
      <c r="D30" s="93">
        <f>'12 april'!J30</f>
        <v>114.61</v>
      </c>
      <c r="E30" s="145">
        <f>'12 april'!K30</f>
        <v>1</v>
      </c>
      <c r="F30" s="93">
        <f>'26 april'!J30</f>
        <v>0</v>
      </c>
      <c r="G30" s="145">
        <f>'26 april'!K30</f>
        <v>0</v>
      </c>
      <c r="H30" s="93">
        <f>'10 mei'!J30</f>
        <v>122.41</v>
      </c>
      <c r="I30" s="93">
        <f>'10 mei'!K30</f>
        <v>1</v>
      </c>
      <c r="J30" s="287">
        <f>'24 mei'!J30</f>
        <v>0</v>
      </c>
      <c r="K30" s="287">
        <f>'24 mei'!K30</f>
        <v>0</v>
      </c>
      <c r="L30" s="287">
        <f>'14 juni'!J30</f>
        <v>0</v>
      </c>
      <c r="M30" s="287">
        <f>'14 juni'!K30</f>
        <v>0</v>
      </c>
      <c r="N30" s="287">
        <f>'21 juni'!J30</f>
        <v>0</v>
      </c>
      <c r="O30" s="287">
        <f>'21 juni'!K30</f>
        <v>0</v>
      </c>
      <c r="P30" s="67">
        <f t="shared" si="2"/>
        <v>237.01999999999998</v>
      </c>
      <c r="Q30" s="68">
        <f t="shared" si="3"/>
        <v>2</v>
      </c>
      <c r="R30" s="72"/>
    </row>
    <row r="31" spans="2:18" ht="15" thickBot="1" x14ac:dyDescent="0.35">
      <c r="B31" s="40" t="s">
        <v>69</v>
      </c>
      <c r="C31" s="43" t="s">
        <v>70</v>
      </c>
      <c r="D31" s="93">
        <f>'12 april'!J31</f>
        <v>0</v>
      </c>
      <c r="E31" s="145">
        <f>'12 april'!K31</f>
        <v>0</v>
      </c>
      <c r="F31" s="93">
        <f>'26 april'!J31</f>
        <v>210.36</v>
      </c>
      <c r="G31" s="145">
        <f>'26 april'!K31</f>
        <v>2</v>
      </c>
      <c r="H31" s="93">
        <f>'10 mei'!J31</f>
        <v>168.01999999999998</v>
      </c>
      <c r="I31" s="93">
        <f>'10 mei'!K31</f>
        <v>3</v>
      </c>
      <c r="J31" s="287">
        <f>'24 mei'!J31</f>
        <v>0</v>
      </c>
      <c r="K31" s="287">
        <f>'24 mei'!K31</f>
        <v>0</v>
      </c>
      <c r="L31" s="287">
        <f>'14 juni'!J31</f>
        <v>0</v>
      </c>
      <c r="M31" s="287">
        <f>'14 juni'!K31</f>
        <v>0</v>
      </c>
      <c r="N31" s="287">
        <f>'21 juni'!J31</f>
        <v>0</v>
      </c>
      <c r="O31" s="287">
        <f>'21 juni'!K31</f>
        <v>0</v>
      </c>
      <c r="P31" s="67">
        <f t="shared" si="2"/>
        <v>378.38</v>
      </c>
      <c r="Q31" s="68">
        <f t="shared" si="3"/>
        <v>5</v>
      </c>
      <c r="R31" s="72"/>
    </row>
    <row r="32" spans="2:18" ht="15" thickBot="1" x14ac:dyDescent="0.35">
      <c r="B32" s="40" t="s">
        <v>71</v>
      </c>
      <c r="C32" s="43" t="s">
        <v>25</v>
      </c>
      <c r="D32" s="93">
        <f>'12 april'!J32</f>
        <v>187.28</v>
      </c>
      <c r="E32" s="145">
        <f>'12 april'!K32</f>
        <v>3</v>
      </c>
      <c r="F32" s="93">
        <f>'26 april'!J32</f>
        <v>0</v>
      </c>
      <c r="G32" s="145">
        <f>'26 april'!K32</f>
        <v>0</v>
      </c>
      <c r="H32" s="93">
        <f>'10 mei'!J32</f>
        <v>0</v>
      </c>
      <c r="I32" s="93">
        <f>'10 mei'!K32</f>
        <v>0</v>
      </c>
      <c r="J32" s="287">
        <f>'24 mei'!J32</f>
        <v>0</v>
      </c>
      <c r="K32" s="287">
        <f>'24 mei'!K32</f>
        <v>0</v>
      </c>
      <c r="L32" s="287">
        <f>'14 juni'!J32</f>
        <v>0</v>
      </c>
      <c r="M32" s="287">
        <f>'14 juni'!K32</f>
        <v>0</v>
      </c>
      <c r="N32" s="287">
        <f>'21 juni'!J32</f>
        <v>0</v>
      </c>
      <c r="O32" s="287">
        <f>'21 juni'!K32</f>
        <v>0</v>
      </c>
      <c r="P32" s="67">
        <f t="shared" si="2"/>
        <v>187.28</v>
      </c>
      <c r="Q32" s="68">
        <f t="shared" si="3"/>
        <v>3</v>
      </c>
      <c r="R32" s="72"/>
    </row>
    <row r="33" spans="2:18" ht="15" thickBot="1" x14ac:dyDescent="0.35">
      <c r="B33" s="38" t="s">
        <v>15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72"/>
    </row>
    <row r="34" spans="2:18" ht="15" thickBot="1" x14ac:dyDescent="0.35">
      <c r="B34" s="9" t="s">
        <v>83</v>
      </c>
      <c r="C34" s="15" t="s">
        <v>73</v>
      </c>
      <c r="D34" s="93">
        <f>'12 april'!J34</f>
        <v>136.18</v>
      </c>
      <c r="E34" s="145">
        <f>'12 april'!K34</f>
        <v>1</v>
      </c>
      <c r="F34" s="93">
        <f>'26 april'!J34</f>
        <v>0</v>
      </c>
      <c r="G34" s="145">
        <f>'26 april'!K34</f>
        <v>0</v>
      </c>
      <c r="H34" s="93">
        <f>'10 mei'!J34</f>
        <v>203.62</v>
      </c>
      <c r="I34" s="93">
        <f>'10 mei'!K34</f>
        <v>3</v>
      </c>
      <c r="J34" s="287">
        <f>'24 mei'!J34</f>
        <v>0</v>
      </c>
      <c r="K34" s="287">
        <f>'24 mei'!K34</f>
        <v>0</v>
      </c>
      <c r="L34" s="287">
        <f>'14 juni'!J34</f>
        <v>0</v>
      </c>
      <c r="M34" s="287">
        <f>'14 juni'!K34</f>
        <v>0</v>
      </c>
      <c r="N34" s="287">
        <f>'21 juni'!J34</f>
        <v>0</v>
      </c>
      <c r="O34" s="287">
        <f>'21 juni'!K34</f>
        <v>0</v>
      </c>
      <c r="P34" s="67">
        <f t="shared" si="2"/>
        <v>339.8</v>
      </c>
      <c r="Q34" s="68">
        <f t="shared" si="3"/>
        <v>4</v>
      </c>
      <c r="R34" s="72"/>
    </row>
    <row r="35" spans="2:18" ht="15" thickBot="1" x14ac:dyDescent="0.35">
      <c r="B35" s="40" t="s">
        <v>74</v>
      </c>
      <c r="C35" s="43" t="s">
        <v>75</v>
      </c>
      <c r="D35" s="93">
        <f>'12 april'!J35</f>
        <v>225.63</v>
      </c>
      <c r="E35" s="145">
        <f>'12 april'!K35</f>
        <v>4</v>
      </c>
      <c r="F35" s="93">
        <f>'26 april'!J35</f>
        <v>0</v>
      </c>
      <c r="G35" s="145">
        <f>'26 april'!K35</f>
        <v>0</v>
      </c>
      <c r="H35" s="93">
        <f>'10 mei'!J35</f>
        <v>0</v>
      </c>
      <c r="I35" s="93">
        <f>'10 mei'!K35</f>
        <v>0</v>
      </c>
      <c r="J35" s="287">
        <f>'24 mei'!J35</f>
        <v>0</v>
      </c>
      <c r="K35" s="287">
        <f>'24 mei'!K35</f>
        <v>0</v>
      </c>
      <c r="L35" s="287">
        <f>'14 juni'!J35</f>
        <v>0</v>
      </c>
      <c r="M35" s="287">
        <f>'14 juni'!K35</f>
        <v>0</v>
      </c>
      <c r="N35" s="287">
        <f>'21 juni'!J35</f>
        <v>0</v>
      </c>
      <c r="O35" s="287">
        <f>'21 juni'!K35</f>
        <v>0</v>
      </c>
      <c r="P35" s="67">
        <f t="shared" si="2"/>
        <v>225.63</v>
      </c>
      <c r="Q35" s="68">
        <f t="shared" si="3"/>
        <v>4</v>
      </c>
      <c r="R35" s="72"/>
    </row>
    <row r="36" spans="2:18" ht="15" thickBot="1" x14ac:dyDescent="0.35">
      <c r="B36" s="40" t="s">
        <v>76</v>
      </c>
      <c r="C36" s="43" t="s">
        <v>77</v>
      </c>
      <c r="D36" s="93">
        <f>'12 april'!J36</f>
        <v>0</v>
      </c>
      <c r="E36" s="145">
        <f>'12 april'!K36</f>
        <v>0</v>
      </c>
      <c r="F36" s="93">
        <f>'26 april'!J36</f>
        <v>0</v>
      </c>
      <c r="G36" s="145">
        <f>'26 april'!K36</f>
        <v>0</v>
      </c>
      <c r="H36" s="93">
        <f>'10 mei'!J36</f>
        <v>0</v>
      </c>
      <c r="I36" s="93">
        <f>'10 mei'!K36</f>
        <v>0</v>
      </c>
      <c r="J36" s="287">
        <f>'24 mei'!J36</f>
        <v>0</v>
      </c>
      <c r="K36" s="287">
        <f>'24 mei'!K36</f>
        <v>0</v>
      </c>
      <c r="L36" s="287">
        <f>'14 juni'!J36</f>
        <v>0</v>
      </c>
      <c r="M36" s="287">
        <f>'14 juni'!K36</f>
        <v>0</v>
      </c>
      <c r="N36" s="287">
        <f>'21 juni'!J36</f>
        <v>0</v>
      </c>
      <c r="O36" s="287">
        <f>'21 juni'!K36</f>
        <v>0</v>
      </c>
      <c r="P36" s="67">
        <f t="shared" si="2"/>
        <v>0</v>
      </c>
      <c r="Q36" s="68">
        <f t="shared" si="3"/>
        <v>0</v>
      </c>
      <c r="R36" s="72"/>
    </row>
    <row r="37" spans="2:18" ht="15" thickBot="1" x14ac:dyDescent="0.35">
      <c r="B37" s="40" t="s">
        <v>78</v>
      </c>
      <c r="C37" s="43" t="s">
        <v>79</v>
      </c>
      <c r="D37" s="93">
        <f>'12 april'!J37</f>
        <v>0</v>
      </c>
      <c r="E37" s="145">
        <f>'12 april'!K37</f>
        <v>0</v>
      </c>
      <c r="F37" s="93">
        <f>'26 april'!J37</f>
        <v>0</v>
      </c>
      <c r="G37" s="145">
        <f>'26 april'!K37</f>
        <v>0</v>
      </c>
      <c r="H37" s="93">
        <f>'10 mei'!J37</f>
        <v>0</v>
      </c>
      <c r="I37" s="93">
        <f>'10 mei'!K37</f>
        <v>0</v>
      </c>
      <c r="J37" s="287">
        <f>'24 mei'!J37</f>
        <v>0</v>
      </c>
      <c r="K37" s="287">
        <f>'24 mei'!K37</f>
        <v>0</v>
      </c>
      <c r="L37" s="287">
        <f>'14 juni'!J37</f>
        <v>0</v>
      </c>
      <c r="M37" s="287">
        <f>'14 juni'!K37</f>
        <v>0</v>
      </c>
      <c r="N37" s="287">
        <f>'21 juni'!J37</f>
        <v>0</v>
      </c>
      <c r="O37" s="287">
        <f>'21 juni'!K37</f>
        <v>0</v>
      </c>
      <c r="P37" s="67">
        <f t="shared" si="2"/>
        <v>0</v>
      </c>
      <c r="Q37" s="68">
        <f t="shared" si="3"/>
        <v>0</v>
      </c>
      <c r="R37" s="72"/>
    </row>
    <row r="38" spans="2:18" ht="15" thickBot="1" x14ac:dyDescent="0.35">
      <c r="B38" s="40" t="s">
        <v>38</v>
      </c>
      <c r="C38" s="43" t="s">
        <v>39</v>
      </c>
      <c r="D38" s="93">
        <f>'12 april'!J38</f>
        <v>147.71</v>
      </c>
      <c r="E38" s="145">
        <f>'12 april'!K38</f>
        <v>2</v>
      </c>
      <c r="F38" s="93">
        <f>'26 april'!J38</f>
        <v>0</v>
      </c>
      <c r="G38" s="145">
        <f>'26 april'!K38</f>
        <v>0</v>
      </c>
      <c r="H38" s="93">
        <f>'10 mei'!J38</f>
        <v>162.87</v>
      </c>
      <c r="I38" s="93">
        <f>'10 mei'!K38</f>
        <v>1</v>
      </c>
      <c r="J38" s="287">
        <f>'24 mei'!J38</f>
        <v>0</v>
      </c>
      <c r="K38" s="287">
        <f>'24 mei'!K38</f>
        <v>0</v>
      </c>
      <c r="L38" s="287">
        <f>'14 juni'!J38</f>
        <v>0</v>
      </c>
      <c r="M38" s="287">
        <f>'14 juni'!K38</f>
        <v>0</v>
      </c>
      <c r="N38" s="287">
        <f>'21 juni'!J38</f>
        <v>0</v>
      </c>
      <c r="O38" s="287">
        <f>'21 juni'!K38</f>
        <v>0</v>
      </c>
      <c r="P38" s="67">
        <f t="shared" si="2"/>
        <v>310.58000000000004</v>
      </c>
      <c r="Q38" s="68">
        <f t="shared" si="3"/>
        <v>3</v>
      </c>
      <c r="R38" s="72"/>
    </row>
    <row r="39" spans="2:18" ht="15" thickBot="1" x14ac:dyDescent="0.35">
      <c r="B39" s="11" t="s">
        <v>50</v>
      </c>
      <c r="C39" s="16" t="s">
        <v>49</v>
      </c>
      <c r="D39" s="93">
        <f>'12 april'!J39</f>
        <v>152.57</v>
      </c>
      <c r="E39" s="145">
        <f>'12 april'!K39</f>
        <v>3</v>
      </c>
      <c r="F39" s="93">
        <f>'26 april'!J39</f>
        <v>198.41</v>
      </c>
      <c r="G39" s="145">
        <f>'26 april'!K39</f>
        <v>1</v>
      </c>
      <c r="H39" s="93">
        <f>'10 mei'!J39</f>
        <v>171.12</v>
      </c>
      <c r="I39" s="93">
        <f>'10 mei'!K39</f>
        <v>2</v>
      </c>
      <c r="J39" s="287">
        <f>'24 mei'!J39</f>
        <v>0</v>
      </c>
      <c r="K39" s="287">
        <f>'24 mei'!K39</f>
        <v>0</v>
      </c>
      <c r="L39" s="287">
        <f>'14 juni'!J39</f>
        <v>0</v>
      </c>
      <c r="M39" s="287">
        <f>'14 juni'!K39</f>
        <v>0</v>
      </c>
      <c r="N39" s="287">
        <f>'21 juni'!J39</f>
        <v>0</v>
      </c>
      <c r="O39" s="287">
        <f>'21 juni'!K39</f>
        <v>0</v>
      </c>
      <c r="P39" s="67">
        <f t="shared" si="2"/>
        <v>522.1</v>
      </c>
      <c r="Q39" s="68">
        <f t="shared" si="3"/>
        <v>6</v>
      </c>
      <c r="R39" s="72"/>
    </row>
  </sheetData>
  <mergeCells count="7">
    <mergeCell ref="P2:Q2"/>
    <mergeCell ref="N2:O2"/>
    <mergeCell ref="D2:E2"/>
    <mergeCell ref="F2:G2"/>
    <mergeCell ref="H2:I2"/>
    <mergeCell ref="J2:K2"/>
    <mergeCell ref="L2:M2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12 april</vt:lpstr>
      <vt:lpstr>26 april</vt:lpstr>
      <vt:lpstr>10 mei</vt:lpstr>
      <vt:lpstr>24 mei</vt:lpstr>
      <vt:lpstr>14 juni</vt:lpstr>
      <vt:lpstr>21 juni</vt:lpstr>
      <vt:lpstr>Klassement</vt:lpstr>
      <vt:lpstr>Eindklassement </vt:lpstr>
      <vt:lpstr>Overall klassement</vt:lpstr>
      <vt:lpstr>Overall eindklassement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Abdi uit Sweden</dc:creator>
  <cp:lastModifiedBy>Johanna</cp:lastModifiedBy>
  <cp:lastPrinted>2018-05-01T08:14:34Z</cp:lastPrinted>
  <dcterms:created xsi:type="dcterms:W3CDTF">2014-04-08T14:06:55Z</dcterms:created>
  <dcterms:modified xsi:type="dcterms:W3CDTF">2018-05-11T09:46:24Z</dcterms:modified>
</cp:coreProperties>
</file>