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15600" windowHeight="9570" firstSheet="3" activeTab="8"/>
  </bookViews>
  <sheets>
    <sheet name="20 april" sheetId="1" r:id="rId1"/>
    <sheet name="4 mei" sheetId="2" r:id="rId2"/>
    <sheet name="18 mei" sheetId="3" r:id="rId3"/>
    <sheet name="1 juni" sheetId="5" r:id="rId4"/>
    <sheet name="22 juni" sheetId="6" r:id="rId5"/>
    <sheet name="6 juli" sheetId="4" r:id="rId6"/>
    <sheet name="Klassement" sheetId="7" r:id="rId7"/>
    <sheet name="Eindklassement " sheetId="8" r:id="rId8"/>
    <sheet name="Overall klassement" sheetId="9" r:id="rId9"/>
    <sheet name="Overall eindklassement" sheetId="10" r:id="rId10"/>
  </sheets>
  <calcPr calcId="145621"/>
</workbook>
</file>

<file path=xl/calcChain.xml><?xml version="1.0" encoding="utf-8"?>
<calcChain xmlns="http://schemas.openxmlformats.org/spreadsheetml/2006/main">
  <c r="H43" i="4" l="1"/>
  <c r="H42" i="4"/>
  <c r="H41" i="4"/>
  <c r="H37" i="4"/>
  <c r="H10" i="4"/>
  <c r="J8" i="4" l="1"/>
  <c r="H15" i="4"/>
  <c r="H13" i="4"/>
  <c r="H30" i="4"/>
  <c r="H42" i="6" l="1"/>
  <c r="H43" i="6"/>
  <c r="H41" i="6"/>
  <c r="H37" i="6"/>
  <c r="H19" i="6"/>
  <c r="H10" i="6"/>
  <c r="H25" i="6"/>
  <c r="H26" i="6"/>
  <c r="H27" i="6"/>
  <c r="H8" i="6"/>
  <c r="H16" i="6"/>
  <c r="H14" i="6"/>
  <c r="H21" i="6"/>
  <c r="H30" i="6"/>
  <c r="J16" i="7"/>
  <c r="J43" i="6" l="1"/>
  <c r="J42" i="6"/>
  <c r="J41" i="6"/>
  <c r="J43" i="4"/>
  <c r="J42" i="4"/>
  <c r="J41" i="4"/>
  <c r="J39" i="4"/>
  <c r="J37" i="4"/>
  <c r="J32" i="4"/>
  <c r="J31" i="4"/>
  <c r="J30" i="4"/>
  <c r="J29" i="4"/>
  <c r="J27" i="4"/>
  <c r="J25" i="4"/>
  <c r="J24" i="4"/>
  <c r="J21" i="4"/>
  <c r="J19" i="4"/>
  <c r="J15" i="4"/>
  <c r="J14" i="4"/>
  <c r="J13" i="4"/>
  <c r="J10" i="4"/>
  <c r="J9" i="4"/>
  <c r="J25" i="7" l="1"/>
  <c r="H24" i="5"/>
  <c r="H15" i="5"/>
  <c r="J37" i="6" l="1"/>
  <c r="J36" i="6"/>
  <c r="J32" i="6"/>
  <c r="J31" i="6"/>
  <c r="J30" i="6"/>
  <c r="J29" i="6"/>
  <c r="J27" i="6"/>
  <c r="J26" i="6"/>
  <c r="J25" i="6"/>
  <c r="J21" i="6"/>
  <c r="J19" i="6"/>
  <c r="J16" i="6"/>
  <c r="J15" i="6"/>
  <c r="J14" i="6"/>
  <c r="J10" i="6"/>
  <c r="J8" i="6"/>
  <c r="J7" i="6"/>
  <c r="J43" i="5"/>
  <c r="J42" i="5"/>
  <c r="J41" i="5"/>
  <c r="J39" i="5"/>
  <c r="J37" i="5"/>
  <c r="J36" i="5"/>
  <c r="J32" i="5"/>
  <c r="J31" i="5"/>
  <c r="J30" i="5"/>
  <c r="J29" i="5"/>
  <c r="J27" i="5"/>
  <c r="J25" i="5"/>
  <c r="J24" i="5"/>
  <c r="J16" i="5"/>
  <c r="J15" i="5"/>
  <c r="J14" i="5"/>
  <c r="J13" i="5"/>
  <c r="J10" i="5"/>
  <c r="J9" i="5"/>
  <c r="J8" i="5"/>
  <c r="J7" i="5"/>
  <c r="J4" i="5"/>
  <c r="P30" i="9" l="1"/>
  <c r="P8" i="9"/>
  <c r="P9" i="9"/>
  <c r="P10" i="9"/>
  <c r="P11" i="9"/>
  <c r="P12" i="9"/>
  <c r="P14" i="9"/>
  <c r="P15" i="9"/>
  <c r="P16" i="9"/>
  <c r="P17" i="9"/>
  <c r="P20" i="9"/>
  <c r="P21" i="9"/>
  <c r="P22" i="9"/>
  <c r="P25" i="9"/>
  <c r="P26" i="9"/>
  <c r="P27" i="9"/>
  <c r="P28" i="9"/>
  <c r="P31" i="9"/>
  <c r="P32" i="9"/>
  <c r="P33" i="9"/>
  <c r="P37" i="9"/>
  <c r="P38" i="9"/>
  <c r="P40" i="9"/>
  <c r="P42" i="9"/>
  <c r="P43" i="9"/>
  <c r="P44" i="9"/>
  <c r="P5" i="9"/>
  <c r="P25" i="7"/>
  <c r="P26" i="7"/>
  <c r="P27" i="7"/>
  <c r="P28" i="7"/>
  <c r="P30" i="7"/>
  <c r="P31" i="7"/>
  <c r="P32" i="7"/>
  <c r="P33" i="7"/>
  <c r="P37" i="7"/>
  <c r="P38" i="7"/>
  <c r="P40" i="7"/>
  <c r="P41" i="7"/>
  <c r="P42" i="7"/>
  <c r="P43" i="7"/>
  <c r="P44" i="7"/>
  <c r="P45" i="7"/>
  <c r="P7" i="7"/>
  <c r="P8" i="7"/>
  <c r="P9" i="7"/>
  <c r="P10" i="7"/>
  <c r="P11" i="7"/>
  <c r="P12" i="7"/>
  <c r="P13" i="7"/>
  <c r="P14" i="7"/>
  <c r="P15" i="7"/>
  <c r="P16" i="7"/>
  <c r="P17" i="7"/>
  <c r="P18" i="7"/>
  <c r="P20" i="7"/>
  <c r="P21" i="7"/>
  <c r="P22" i="7"/>
  <c r="P23" i="7"/>
  <c r="P5" i="7"/>
  <c r="H20" i="3" l="1"/>
  <c r="H21" i="3"/>
  <c r="H22" i="3"/>
  <c r="H27" i="3"/>
  <c r="J20" i="3"/>
  <c r="H25" i="3"/>
  <c r="J36" i="3"/>
  <c r="H37" i="3"/>
  <c r="H36" i="3"/>
  <c r="H43" i="3"/>
  <c r="H42" i="3"/>
  <c r="H41" i="3"/>
  <c r="J44" i="3"/>
  <c r="J43" i="3"/>
  <c r="J42" i="3"/>
  <c r="J41" i="3"/>
  <c r="J40" i="3"/>
  <c r="J39" i="3"/>
  <c r="J37" i="3"/>
  <c r="J32" i="3"/>
  <c r="J31" i="3"/>
  <c r="J30" i="3"/>
  <c r="J29" i="3"/>
  <c r="J27" i="3"/>
  <c r="J26" i="3"/>
  <c r="J25" i="3"/>
  <c r="J24" i="3"/>
  <c r="J22" i="3"/>
  <c r="J21" i="3"/>
  <c r="J19" i="3"/>
  <c r="J16" i="3"/>
  <c r="J15" i="3"/>
  <c r="J14" i="3"/>
  <c r="J13" i="3"/>
  <c r="J10" i="3"/>
  <c r="J9" i="3"/>
  <c r="J8" i="3"/>
  <c r="J7" i="3"/>
  <c r="J4" i="3"/>
  <c r="H43" i="2" l="1"/>
  <c r="H41" i="2"/>
  <c r="H37" i="2"/>
  <c r="H25" i="2"/>
  <c r="H31" i="2"/>
  <c r="J44" i="2"/>
  <c r="J43" i="2"/>
  <c r="J42" i="2"/>
  <c r="J41" i="2"/>
  <c r="J40" i="2"/>
  <c r="J39" i="2"/>
  <c r="J37" i="2"/>
  <c r="J32" i="2"/>
  <c r="J31" i="2"/>
  <c r="J30" i="2"/>
  <c r="J29" i="2"/>
  <c r="J27" i="2"/>
  <c r="J26" i="2"/>
  <c r="J25" i="2"/>
  <c r="J24" i="2"/>
  <c r="J22" i="2"/>
  <c r="J21" i="2"/>
  <c r="J20" i="2"/>
  <c r="J19" i="2"/>
  <c r="J17" i="2"/>
  <c r="J16" i="2"/>
  <c r="J15" i="2"/>
  <c r="J14" i="2"/>
  <c r="J13" i="2"/>
  <c r="J12" i="2"/>
  <c r="J10" i="2"/>
  <c r="J9" i="2"/>
  <c r="J8" i="2"/>
  <c r="J7" i="2"/>
  <c r="J6" i="2"/>
  <c r="J4" i="2"/>
  <c r="J44" i="1"/>
  <c r="J6" i="1"/>
  <c r="J7" i="1"/>
  <c r="J8" i="1"/>
  <c r="J9" i="1"/>
  <c r="J10" i="1"/>
  <c r="J12" i="1"/>
  <c r="J13" i="1"/>
  <c r="J14" i="1"/>
  <c r="J15" i="1"/>
  <c r="J16" i="1"/>
  <c r="J17" i="1"/>
  <c r="J19" i="1"/>
  <c r="J20" i="1"/>
  <c r="J21" i="1"/>
  <c r="J22" i="1"/>
  <c r="J24" i="1"/>
  <c r="J25" i="1"/>
  <c r="J26" i="1"/>
  <c r="J27" i="1"/>
  <c r="J29" i="1"/>
  <c r="J30" i="1"/>
  <c r="J31" i="1"/>
  <c r="J32" i="1"/>
  <c r="J36" i="1"/>
  <c r="J37" i="1"/>
  <c r="J39" i="1"/>
  <c r="J40" i="1"/>
  <c r="J41" i="1"/>
  <c r="J42" i="1"/>
  <c r="J43" i="1"/>
  <c r="J4" i="1"/>
  <c r="H42" i="1" l="1"/>
  <c r="H44" i="1"/>
  <c r="H43" i="1"/>
  <c r="H41" i="1"/>
  <c r="H40" i="1"/>
  <c r="H39" i="1"/>
  <c r="H37" i="1"/>
  <c r="H36" i="1"/>
  <c r="H22" i="1"/>
  <c r="H21" i="1"/>
  <c r="H20" i="1"/>
  <c r="H19" i="1"/>
  <c r="H15" i="1"/>
  <c r="H14" i="1"/>
  <c r="H13" i="1"/>
  <c r="H12" i="1"/>
  <c r="H11" i="1"/>
  <c r="H10" i="1"/>
  <c r="H9" i="1"/>
  <c r="H8" i="1"/>
  <c r="H7" i="1"/>
  <c r="H17" i="1"/>
  <c r="H32" i="1"/>
  <c r="H31" i="1"/>
  <c r="H30" i="1"/>
  <c r="H29" i="1"/>
  <c r="H27" i="1"/>
  <c r="H26" i="1"/>
  <c r="H25" i="1"/>
  <c r="H24" i="1"/>
</calcChain>
</file>

<file path=xl/sharedStrings.xml><?xml version="1.0" encoding="utf-8"?>
<sst xmlns="http://schemas.openxmlformats.org/spreadsheetml/2006/main" count="880" uniqueCount="96">
  <si>
    <t>Voornaam</t>
  </si>
  <si>
    <t>Achternaam</t>
  </si>
  <si>
    <t>eerste tijd</t>
  </si>
  <si>
    <t>tweede tijd</t>
  </si>
  <si>
    <t>Ranking</t>
  </si>
  <si>
    <t>Klasse 1</t>
  </si>
  <si>
    <t>Klasse 2</t>
  </si>
  <si>
    <t>Klasse 4</t>
  </si>
  <si>
    <t>aantal strafpunten</t>
  </si>
  <si>
    <t>Totaal punten</t>
  </si>
  <si>
    <t>Einduitslag</t>
  </si>
  <si>
    <t>Overall Ranking</t>
  </si>
  <si>
    <t>Aangespannen</t>
  </si>
  <si>
    <t>Onder het zadel</t>
  </si>
  <si>
    <t>Klasse 7</t>
  </si>
  <si>
    <t>Klasse 9</t>
  </si>
  <si>
    <t>Klasse 8</t>
  </si>
  <si>
    <t>Klasse 6</t>
  </si>
  <si>
    <t>Tijd</t>
  </si>
  <si>
    <t>Tijd inclusief strafpunten</t>
  </si>
  <si>
    <t xml:space="preserve">Klasse 3 </t>
  </si>
  <si>
    <t xml:space="preserve">Klasse 5 </t>
  </si>
  <si>
    <t>Klasse 5</t>
  </si>
  <si>
    <t xml:space="preserve">Lenna </t>
  </si>
  <si>
    <t>Schrotenboer</t>
  </si>
  <si>
    <t>Kyra</t>
  </si>
  <si>
    <t>Otter</t>
  </si>
  <si>
    <t xml:space="preserve">Johanna </t>
  </si>
  <si>
    <t xml:space="preserve"> Bruinsma</t>
  </si>
  <si>
    <t>Lisanne</t>
  </si>
  <si>
    <t>Celie</t>
  </si>
  <si>
    <t>Siegrid</t>
  </si>
  <si>
    <t>Veldmeijer</t>
  </si>
  <si>
    <t>Katja</t>
  </si>
  <si>
    <t>Ditters</t>
  </si>
  <si>
    <t xml:space="preserve">Suzette </t>
  </si>
  <si>
    <t>van der Pol</t>
  </si>
  <si>
    <t xml:space="preserve">Bibian </t>
  </si>
  <si>
    <t>Boshuizen</t>
  </si>
  <si>
    <t xml:space="preserve">Eliza </t>
  </si>
  <si>
    <t>Pulles</t>
  </si>
  <si>
    <t>Hans</t>
  </si>
  <si>
    <t>de Ruiter</t>
  </si>
  <si>
    <t xml:space="preserve">Jan </t>
  </si>
  <si>
    <t>Schalen</t>
  </si>
  <si>
    <t>Dijk</t>
  </si>
  <si>
    <t xml:space="preserve">Erwin </t>
  </si>
  <si>
    <t>van Eijden</t>
  </si>
  <si>
    <t>Han</t>
  </si>
  <si>
    <t>Ketel</t>
  </si>
  <si>
    <t xml:space="preserve">Manon </t>
  </si>
  <si>
    <t>Olsen</t>
  </si>
  <si>
    <t>Douma</t>
  </si>
  <si>
    <t>Albert</t>
  </si>
  <si>
    <t>Albersen</t>
  </si>
  <si>
    <t xml:space="preserve">Renze </t>
  </si>
  <si>
    <t>Anita</t>
  </si>
  <si>
    <t>de Hoop</t>
  </si>
  <si>
    <t>Sanne</t>
  </si>
  <si>
    <t>Pieter</t>
  </si>
  <si>
    <t xml:space="preserve">Reinder </t>
  </si>
  <si>
    <t>van Lune</t>
  </si>
  <si>
    <t>Willem-Jan</t>
  </si>
  <si>
    <t>Marinussen</t>
  </si>
  <si>
    <t>Simon</t>
  </si>
  <si>
    <t>Ballast</t>
  </si>
  <si>
    <t>Britt</t>
  </si>
  <si>
    <t xml:space="preserve">Willemien </t>
  </si>
  <si>
    <t>van Putten</t>
  </si>
  <si>
    <t>Ester</t>
  </si>
  <si>
    <t>Heldens</t>
  </si>
  <si>
    <t>Jack</t>
  </si>
  <si>
    <t xml:space="preserve">Chantal </t>
  </si>
  <si>
    <t>Hagenvoort</t>
  </si>
  <si>
    <t xml:space="preserve">Britt </t>
  </si>
  <si>
    <t>ONVOLDOENDE</t>
  </si>
  <si>
    <t>Lenna</t>
  </si>
  <si>
    <t xml:space="preserve">Anita </t>
  </si>
  <si>
    <t xml:space="preserve">Lisanne </t>
  </si>
  <si>
    <t>Manon</t>
  </si>
  <si>
    <t xml:space="preserve">Siegrid </t>
  </si>
  <si>
    <t>-</t>
  </si>
  <si>
    <t xml:space="preserve">Kyra </t>
  </si>
  <si>
    <t xml:space="preserve">Katja </t>
  </si>
  <si>
    <t xml:space="preserve">Simon </t>
  </si>
  <si>
    <t xml:space="preserve">Han </t>
  </si>
  <si>
    <t>Johanna</t>
  </si>
  <si>
    <t>Bruinsma</t>
  </si>
  <si>
    <t>Suzette</t>
  </si>
  <si>
    <t>Willemien</t>
  </si>
  <si>
    <t>Willem Jan</t>
  </si>
  <si>
    <t>Chantal</t>
  </si>
  <si>
    <t>Jan</t>
  </si>
  <si>
    <t>Eliza</t>
  </si>
  <si>
    <t xml:space="preserve">Sanne </t>
  </si>
  <si>
    <t>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</si>
</sst>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0000"/>
        <bgColor indexed="59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78">
    <xf numFmtId="0" fontId="0" fillId="0" borderId="0" xfId="0"/>
    <xf numFmtId="2" fontId="1" fillId="2" borderId="0" xfId="1" applyNumberFormat="1" applyFill="1" applyBorder="1"/>
    <xf numFmtId="1" fontId="1" fillId="2" borderId="0" xfId="1" applyNumberFormat="1" applyFill="1" applyBorder="1"/>
    <xf numFmtId="0" fontId="1" fillId="2" borderId="1" xfId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1" applyFont="1" applyFill="1" applyBorder="1"/>
    <xf numFmtId="1" fontId="1" fillId="0" borderId="4" xfId="1" applyNumberFormat="1" applyBorder="1"/>
    <xf numFmtId="0" fontId="1" fillId="0" borderId="11" xfId="1" applyFont="1" applyFill="1" applyBorder="1"/>
    <xf numFmtId="1" fontId="1" fillId="0" borderId="12" xfId="1" applyNumberFormat="1" applyBorder="1"/>
    <xf numFmtId="1" fontId="1" fillId="0" borderId="12" xfId="1" applyNumberFormat="1" applyBorder="1" applyAlignment="1">
      <alignment horizontal="right"/>
    </xf>
    <xf numFmtId="0" fontId="0" fillId="0" borderId="12" xfId="0" applyBorder="1"/>
    <xf numFmtId="0" fontId="1" fillId="0" borderId="5" xfId="1" applyFont="1" applyFill="1" applyBorder="1"/>
    <xf numFmtId="0" fontId="1" fillId="0" borderId="7" xfId="1" applyFont="1" applyFill="1" applyBorder="1"/>
    <xf numFmtId="0" fontId="1" fillId="0" borderId="13" xfId="1" applyFont="1" applyFill="1" applyBorder="1"/>
    <xf numFmtId="0" fontId="1" fillId="0" borderId="8" xfId="1" applyFont="1" applyFill="1" applyBorder="1"/>
    <xf numFmtId="2" fontId="1" fillId="0" borderId="9" xfId="1" applyNumberFormat="1" applyBorder="1"/>
    <xf numFmtId="2" fontId="1" fillId="0" borderId="14" xfId="1" applyNumberFormat="1" applyBorder="1"/>
    <xf numFmtId="2" fontId="1" fillId="0" borderId="14" xfId="1" applyNumberFormat="1" applyBorder="1" applyAlignment="1">
      <alignment horizontal="right"/>
    </xf>
    <xf numFmtId="0" fontId="0" fillId="0" borderId="14" xfId="0" applyBorder="1"/>
    <xf numFmtId="2" fontId="1" fillId="0" borderId="3" xfId="1" applyNumberFormat="1" applyBorder="1"/>
    <xf numFmtId="2" fontId="1" fillId="0" borderId="11" xfId="1" applyNumberFormat="1" applyBorder="1"/>
    <xf numFmtId="2" fontId="1" fillId="0" borderId="11" xfId="1" applyNumberFormat="1" applyBorder="1" applyAlignment="1">
      <alignment horizontal="right"/>
    </xf>
    <xf numFmtId="0" fontId="0" fillId="0" borderId="11" xfId="0" applyBorder="1"/>
    <xf numFmtId="1" fontId="1" fillId="0" borderId="7" xfId="1" applyNumberFormat="1" applyBorder="1"/>
    <xf numFmtId="1" fontId="1" fillId="0" borderId="13" xfId="1" applyNumberFormat="1" applyBorder="1"/>
    <xf numFmtId="1" fontId="1" fillId="0" borderId="13" xfId="1" applyNumberFormat="1" applyBorder="1" applyAlignment="1">
      <alignment horizontal="right"/>
    </xf>
    <xf numFmtId="0" fontId="0" fillId="0" borderId="13" xfId="0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3" fillId="2" borderId="23" xfId="1" applyFont="1" applyFill="1" applyBorder="1"/>
    <xf numFmtId="0" fontId="3" fillId="2" borderId="24" xfId="1" applyFon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1" fontId="1" fillId="2" borderId="34" xfId="1" applyNumberFormat="1" applyFill="1" applyBorder="1"/>
    <xf numFmtId="1" fontId="1" fillId="2" borderId="27" xfId="1" applyNumberFormat="1" applyFill="1" applyBorder="1"/>
    <xf numFmtId="0" fontId="0" fillId="0" borderId="35" xfId="0" applyBorder="1"/>
    <xf numFmtId="0" fontId="0" fillId="0" borderId="36" xfId="0" applyBorder="1"/>
    <xf numFmtId="0" fontId="2" fillId="0" borderId="37" xfId="1" applyFont="1" applyBorder="1"/>
    <xf numFmtId="0" fontId="2" fillId="0" borderId="38" xfId="1" applyFont="1" applyBorder="1"/>
    <xf numFmtId="0" fontId="1" fillId="2" borderId="27" xfId="1" applyFill="1" applyBorder="1"/>
    <xf numFmtId="0" fontId="1" fillId="2" borderId="34" xfId="1" applyFill="1" applyBorder="1"/>
    <xf numFmtId="0" fontId="1" fillId="0" borderId="12" xfId="1" applyFont="1" applyFill="1" applyBorder="1"/>
    <xf numFmtId="0" fontId="0" fillId="4" borderId="41" xfId="0" applyFill="1" applyBorder="1"/>
    <xf numFmtId="0" fontId="0" fillId="3" borderId="2" xfId="0" applyFill="1" applyBorder="1"/>
    <xf numFmtId="0" fontId="2" fillId="0" borderId="42" xfId="1" applyFont="1" applyBorder="1"/>
    <xf numFmtId="0" fontId="2" fillId="0" borderId="43" xfId="1" applyFont="1" applyBorder="1"/>
    <xf numFmtId="0" fontId="0" fillId="3" borderId="44" xfId="0" applyFill="1" applyBorder="1"/>
    <xf numFmtId="0" fontId="3" fillId="2" borderId="26" xfId="1" applyFont="1" applyFill="1" applyBorder="1"/>
    <xf numFmtId="0" fontId="3" fillId="2" borderId="34" xfId="1" applyFont="1" applyFill="1" applyBorder="1"/>
    <xf numFmtId="0" fontId="1" fillId="0" borderId="36" xfId="1" applyFont="1" applyFill="1" applyBorder="1"/>
    <xf numFmtId="0" fontId="1" fillId="0" borderId="33" xfId="1" applyFont="1" applyFill="1" applyBorder="1"/>
    <xf numFmtId="0" fontId="1" fillId="0" borderId="30" xfId="1" applyFont="1" applyFill="1" applyBorder="1"/>
    <xf numFmtId="0" fontId="1" fillId="0" borderId="32" xfId="1" applyFont="1" applyFill="1" applyBorder="1"/>
    <xf numFmtId="0" fontId="1" fillId="0" borderId="29" xfId="1" applyFont="1" applyFill="1" applyBorder="1"/>
    <xf numFmtId="0" fontId="0" fillId="5" borderId="15" xfId="0" applyFill="1" applyBorder="1"/>
    <xf numFmtId="0" fontId="3" fillId="2" borderId="42" xfId="1" applyFont="1" applyFill="1" applyBorder="1"/>
    <xf numFmtId="0" fontId="3" fillId="2" borderId="46" xfId="1" applyFont="1" applyFill="1" applyBorder="1"/>
    <xf numFmtId="0" fontId="1" fillId="2" borderId="46" xfId="1" applyFill="1" applyBorder="1"/>
    <xf numFmtId="0" fontId="1" fillId="2" borderId="47" xfId="1" applyFill="1" applyBorder="1"/>
    <xf numFmtId="0" fontId="2" fillId="0" borderId="46" xfId="1" applyFont="1" applyBorder="1"/>
    <xf numFmtId="0" fontId="2" fillId="0" borderId="2" xfId="1" applyFont="1" applyBorder="1"/>
    <xf numFmtId="0" fontId="0" fillId="0" borderId="48" xfId="0" applyBorder="1"/>
    <xf numFmtId="0" fontId="0" fillId="0" borderId="49" xfId="0" applyBorder="1"/>
    <xf numFmtId="0" fontId="0" fillId="0" borderId="52" xfId="0" applyBorder="1"/>
    <xf numFmtId="2" fontId="0" fillId="0" borderId="36" xfId="0" applyNumberFormat="1" applyBorder="1"/>
    <xf numFmtId="2" fontId="0" fillId="0" borderId="11" xfId="0" applyNumberFormat="1" applyBorder="1"/>
    <xf numFmtId="0" fontId="1" fillId="2" borderId="42" xfId="1" applyFill="1" applyBorder="1"/>
    <xf numFmtId="1" fontId="1" fillId="2" borderId="53" xfId="1" applyNumberFormat="1" applyFill="1" applyBorder="1"/>
    <xf numFmtId="2" fontId="1" fillId="2" borderId="34" xfId="1" applyNumberFormat="1" applyFill="1" applyBorder="1"/>
    <xf numFmtId="0" fontId="0" fillId="0" borderId="12" xfId="0" applyBorder="1" applyAlignment="1">
      <alignment horizontal="center"/>
    </xf>
    <xf numFmtId="1" fontId="1" fillId="2" borderId="27" xfId="1" applyNumberFormat="1" applyFill="1" applyBorder="1" applyAlignment="1">
      <alignment horizontal="center"/>
    </xf>
    <xf numFmtId="1" fontId="1" fillId="0" borderId="33" xfId="1" applyNumberFormat="1" applyBorder="1" applyAlignment="1">
      <alignment horizontal="center"/>
    </xf>
    <xf numFmtId="1" fontId="1" fillId="0" borderId="12" xfId="1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7" xfId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0" xfId="0" applyFill="1"/>
    <xf numFmtId="0" fontId="0" fillId="0" borderId="55" xfId="0" applyBorder="1"/>
    <xf numFmtId="0" fontId="3" fillId="2" borderId="56" xfId="1" applyFont="1" applyFill="1" applyBorder="1"/>
    <xf numFmtId="2" fontId="1" fillId="2" borderId="57" xfId="1" applyNumberFormat="1" applyFill="1" applyBorder="1"/>
    <xf numFmtId="0" fontId="1" fillId="0" borderId="14" xfId="1" applyFont="1" applyFill="1" applyBorder="1"/>
    <xf numFmtId="0" fontId="1" fillId="0" borderId="31" xfId="1" applyFont="1" applyFill="1" applyBorder="1"/>
    <xf numFmtId="0" fontId="0" fillId="3" borderId="54" xfId="0" applyFill="1" applyBorder="1"/>
    <xf numFmtId="0" fontId="0" fillId="0" borderId="58" xfId="0" applyBorder="1" applyAlignment="1">
      <alignment horizontal="center" vertical="center"/>
    </xf>
    <xf numFmtId="0" fontId="0" fillId="5" borderId="56" xfId="0" applyFill="1" applyBorder="1"/>
    <xf numFmtId="1" fontId="1" fillId="2" borderId="57" xfId="1" applyNumberFormat="1" applyFill="1" applyBorder="1"/>
    <xf numFmtId="0" fontId="1" fillId="0" borderId="4" xfId="1" applyFont="1" applyFill="1" applyBorder="1"/>
    <xf numFmtId="0" fontId="1" fillId="0" borderId="6" xfId="1" applyFont="1" applyFill="1" applyBorder="1"/>
    <xf numFmtId="2" fontId="0" fillId="0" borderId="3" xfId="0" applyNumberFormat="1" applyBorder="1"/>
    <xf numFmtId="2" fontId="0" fillId="0" borderId="5" xfId="0" applyNumberFormat="1" applyBorder="1"/>
    <xf numFmtId="1" fontId="1" fillId="0" borderId="6" xfId="1" applyNumberFormat="1" applyBorder="1" applyAlignment="1">
      <alignment horizontal="right"/>
    </xf>
    <xf numFmtId="2" fontId="1" fillId="0" borderId="10" xfId="1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0" fontId="1" fillId="2" borderId="25" xfId="1" applyFill="1" applyBorder="1"/>
    <xf numFmtId="0" fontId="1" fillId="2" borderId="26" xfId="1" applyFill="1" applyBorder="1"/>
    <xf numFmtId="0" fontId="0" fillId="0" borderId="59" xfId="0" applyBorder="1"/>
    <xf numFmtId="0" fontId="0" fillId="0" borderId="60" xfId="0" applyBorder="1" applyAlignment="1">
      <alignment horizontal="center"/>
    </xf>
    <xf numFmtId="2" fontId="4" fillId="0" borderId="14" xfId="1" applyNumberFormat="1" applyFont="1" applyBorder="1" applyAlignment="1">
      <alignment horizontal="right"/>
    </xf>
    <xf numFmtId="1" fontId="4" fillId="0" borderId="12" xfId="1" applyNumberFormat="1" applyFont="1" applyBorder="1" applyAlignment="1">
      <alignment horizontal="right"/>
    </xf>
    <xf numFmtId="2" fontId="4" fillId="0" borderId="10" xfId="1" applyNumberFormat="1" applyFont="1" applyBorder="1" applyAlignment="1">
      <alignment horizontal="right"/>
    </xf>
    <xf numFmtId="1" fontId="4" fillId="0" borderId="6" xfId="1" applyNumberFormat="1" applyFont="1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1" fontId="4" fillId="0" borderId="12" xfId="1" applyNumberFormat="1" applyFont="1" applyBorder="1"/>
    <xf numFmtId="164" fontId="0" fillId="0" borderId="0" xfId="2" applyNumberFormat="1" applyFont="1"/>
    <xf numFmtId="164" fontId="0" fillId="6" borderId="0" xfId="2" applyNumberFormat="1" applyFont="1" applyFill="1"/>
    <xf numFmtId="1" fontId="4" fillId="0" borderId="8" xfId="1" applyNumberFormat="1" applyFont="1" applyBorder="1" applyAlignment="1">
      <alignment horizontal="right"/>
    </xf>
    <xf numFmtId="164" fontId="6" fillId="6" borderId="0" xfId="2" applyNumberFormat="1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28" xfId="1" applyFont="1" applyFill="1" applyBorder="1"/>
    <xf numFmtId="0" fontId="0" fillId="6" borderId="41" xfId="0" applyFill="1" applyBorder="1"/>
    <xf numFmtId="0" fontId="0" fillId="6" borderId="40" xfId="0" applyFill="1" applyBorder="1"/>
    <xf numFmtId="0" fontId="0" fillId="6" borderId="45" xfId="0" applyFill="1" applyBorder="1"/>
    <xf numFmtId="0" fontId="1" fillId="0" borderId="15" xfId="1" applyFont="1" applyFill="1" applyBorder="1"/>
    <xf numFmtId="0" fontId="1" fillId="0" borderId="16" xfId="1" applyFont="1" applyFill="1" applyBorder="1"/>
    <xf numFmtId="1" fontId="1" fillId="0" borderId="16" xfId="1" applyNumberFormat="1" applyBorder="1"/>
    <xf numFmtId="1" fontId="0" fillId="0" borderId="15" xfId="0" applyNumberFormat="1" applyBorder="1" applyAlignment="1">
      <alignment horizontal="center"/>
    </xf>
    <xf numFmtId="1" fontId="1" fillId="0" borderId="16" xfId="1" applyNumberFormat="1" applyBorder="1" applyAlignment="1">
      <alignment horizontal="center"/>
    </xf>
    <xf numFmtId="1" fontId="4" fillId="0" borderId="13" xfId="1" applyNumberFormat="1" applyFont="1" applyBorder="1"/>
    <xf numFmtId="0" fontId="0" fillId="0" borderId="61" xfId="0" applyBorder="1"/>
    <xf numFmtId="2" fontId="1" fillId="0" borderId="18" xfId="1" applyNumberFormat="1" applyBorder="1"/>
    <xf numFmtId="1" fontId="1" fillId="0" borderId="17" xfId="1" applyNumberFormat="1" applyBorder="1"/>
    <xf numFmtId="2" fontId="1" fillId="0" borderId="15" xfId="1" applyNumberFormat="1" applyBorder="1"/>
    <xf numFmtId="2" fontId="0" fillId="0" borderId="15" xfId="0" applyNumberFormat="1" applyBorder="1"/>
    <xf numFmtId="0" fontId="1" fillId="2" borderId="2" xfId="1" applyFill="1" applyBorder="1"/>
    <xf numFmtId="0" fontId="0" fillId="0" borderId="31" xfId="0" applyBorder="1"/>
    <xf numFmtId="0" fontId="0" fillId="0" borderId="0" xfId="0" applyFill="1" applyBorder="1"/>
    <xf numFmtId="0" fontId="1" fillId="0" borderId="59" xfId="1" applyFont="1" applyFill="1" applyBorder="1"/>
    <xf numFmtId="0" fontId="1" fillId="0" borderId="61" xfId="1" applyFont="1" applyFill="1" applyBorder="1"/>
    <xf numFmtId="0" fontId="0" fillId="0" borderId="63" xfId="0" applyBorder="1"/>
    <xf numFmtId="0" fontId="0" fillId="0" borderId="64" xfId="0" applyBorder="1"/>
    <xf numFmtId="2" fontId="0" fillId="0" borderId="59" xfId="0" applyNumberFormat="1" applyBorder="1"/>
    <xf numFmtId="0" fontId="0" fillId="6" borderId="44" xfId="0" applyFill="1" applyBorder="1"/>
    <xf numFmtId="0" fontId="0" fillId="7" borderId="40" xfId="0" applyFill="1" applyBorder="1"/>
    <xf numFmtId="2" fontId="1" fillId="0" borderId="3" xfId="1" applyNumberFormat="1" applyBorder="1" applyAlignment="1">
      <alignment horizontal="right"/>
    </xf>
    <xf numFmtId="2" fontId="1" fillId="0" borderId="9" xfId="1" applyNumberFormat="1" applyBorder="1" applyAlignment="1">
      <alignment horizontal="right"/>
    </xf>
    <xf numFmtId="1" fontId="1" fillId="0" borderId="4" xfId="1" applyNumberFormat="1" applyBorder="1" applyAlignment="1">
      <alignment horizontal="right"/>
    </xf>
    <xf numFmtId="2" fontId="4" fillId="0" borderId="9" xfId="1" applyNumberFormat="1" applyFont="1" applyBorder="1" applyAlignment="1">
      <alignment horizontal="right"/>
    </xf>
    <xf numFmtId="1" fontId="1" fillId="0" borderId="7" xfId="1" applyNumberFormat="1" applyBorder="1" applyAlignment="1">
      <alignment horizontal="right"/>
    </xf>
    <xf numFmtId="1" fontId="4" fillId="0" borderId="13" xfId="1" applyNumberFormat="1" applyFont="1" applyBorder="1" applyAlignment="1">
      <alignment horizontal="right"/>
    </xf>
    <xf numFmtId="2" fontId="4" fillId="0" borderId="5" xfId="1" applyNumberFormat="1" applyFont="1" applyBorder="1" applyAlignment="1">
      <alignment horizontal="right"/>
    </xf>
    <xf numFmtId="1" fontId="1" fillId="2" borderId="25" xfId="1" applyNumberFormat="1" applyFill="1" applyBorder="1"/>
    <xf numFmtId="2" fontId="4" fillId="0" borderId="11" xfId="1" applyNumberFormat="1" applyFont="1" applyBorder="1" applyAlignment="1">
      <alignment horizontal="right"/>
    </xf>
    <xf numFmtId="1" fontId="1" fillId="0" borderId="8" xfId="1" applyNumberFormat="1" applyBorder="1" applyAlignment="1">
      <alignment horizontal="right"/>
    </xf>
    <xf numFmtId="1" fontId="4" fillId="0" borderId="7" xfId="1" applyNumberFormat="1" applyFont="1" applyBorder="1" applyAlignment="1">
      <alignment horizontal="right"/>
    </xf>
    <xf numFmtId="1" fontId="1" fillId="0" borderId="32" xfId="1" applyNumberFormat="1" applyBorder="1"/>
    <xf numFmtId="1" fontId="1" fillId="0" borderId="65" xfId="1" applyNumberFormat="1" applyBorder="1"/>
    <xf numFmtId="1" fontId="1" fillId="0" borderId="39" xfId="1" applyNumberFormat="1" applyBorder="1"/>
    <xf numFmtId="1" fontId="1" fillId="0" borderId="39" xfId="1" applyNumberFormat="1" applyBorder="1" applyAlignment="1">
      <alignment horizontal="right"/>
    </xf>
    <xf numFmtId="0" fontId="0" fillId="0" borderId="51" xfId="0" applyBorder="1"/>
    <xf numFmtId="1" fontId="1" fillId="0" borderId="54" xfId="1" applyNumberFormat="1" applyBorder="1"/>
    <xf numFmtId="1" fontId="1" fillId="0" borderId="41" xfId="1" applyNumberFormat="1" applyBorder="1"/>
    <xf numFmtId="1" fontId="1" fillId="0" borderId="40" xfId="1" applyNumberFormat="1" applyBorder="1"/>
    <xf numFmtId="0" fontId="0" fillId="0" borderId="50" xfId="0" applyBorder="1"/>
    <xf numFmtId="0" fontId="0" fillId="0" borderId="65" xfId="0" applyBorder="1"/>
    <xf numFmtId="0" fontId="0" fillId="0" borderId="39" xfId="0" applyBorder="1"/>
    <xf numFmtId="0" fontId="0" fillId="0" borderId="25" xfId="0" applyBorder="1"/>
    <xf numFmtId="2" fontId="1" fillId="0" borderId="54" xfId="1" applyNumberFormat="1" applyBorder="1"/>
    <xf numFmtId="2" fontId="1" fillId="0" borderId="41" xfId="1" applyNumberFormat="1" applyBorder="1"/>
    <xf numFmtId="2" fontId="1" fillId="0" borderId="40" xfId="1" applyNumberFormat="1" applyBorder="1"/>
    <xf numFmtId="2" fontId="1" fillId="0" borderId="16" xfId="1" applyNumberFormat="1" applyBorder="1"/>
    <xf numFmtId="0" fontId="0" fillId="6" borderId="0" xfId="0" applyFill="1" applyBorder="1"/>
    <xf numFmtId="0" fontId="1" fillId="6" borderId="0" xfId="1" applyFont="1" applyFill="1" applyBorder="1"/>
    <xf numFmtId="2" fontId="0" fillId="6" borderId="0" xfId="0" applyNumberFormat="1" applyFill="1" applyBorder="1"/>
    <xf numFmtId="0" fontId="3" fillId="8" borderId="0" xfId="1" applyFont="1" applyFill="1" applyBorder="1"/>
    <xf numFmtId="0" fontId="1" fillId="8" borderId="0" xfId="1" applyFill="1" applyBorder="1"/>
    <xf numFmtId="2" fontId="1" fillId="8" borderId="0" xfId="1" applyNumberFormat="1" applyFill="1" applyBorder="1"/>
    <xf numFmtId="1" fontId="1" fillId="8" borderId="0" xfId="1" applyNumberFormat="1" applyFill="1" applyBorder="1"/>
    <xf numFmtId="2" fontId="7" fillId="0" borderId="18" xfId="1" applyNumberFormat="1" applyFont="1" applyBorder="1" applyAlignment="1">
      <alignment horizontal="right"/>
    </xf>
    <xf numFmtId="1" fontId="7" fillId="0" borderId="16" xfId="1" applyNumberFormat="1" applyFont="1" applyBorder="1"/>
    <xf numFmtId="2" fontId="7" fillId="2" borderId="57" xfId="1" applyNumberFormat="1" applyFont="1" applyFill="1" applyBorder="1"/>
    <xf numFmtId="1" fontId="7" fillId="2" borderId="57" xfId="1" applyNumberFormat="1" applyFont="1" applyFill="1" applyBorder="1"/>
    <xf numFmtId="2" fontId="7" fillId="0" borderId="3" xfId="1" applyNumberFormat="1" applyFont="1" applyBorder="1" applyAlignment="1">
      <alignment horizontal="right"/>
    </xf>
    <xf numFmtId="1" fontId="7" fillId="0" borderId="4" xfId="1" applyNumberFormat="1" applyFont="1" applyBorder="1"/>
    <xf numFmtId="2" fontId="7" fillId="0" borderId="11" xfId="1" applyNumberFormat="1" applyFont="1" applyBorder="1" applyAlignment="1">
      <alignment horizontal="right"/>
    </xf>
    <xf numFmtId="1" fontId="7" fillId="0" borderId="12" xfId="1" applyNumberFormat="1" applyFont="1" applyBorder="1"/>
    <xf numFmtId="1" fontId="7" fillId="0" borderId="12" xfId="1" applyNumberFormat="1" applyFont="1" applyBorder="1" applyAlignment="1">
      <alignment horizontal="right"/>
    </xf>
    <xf numFmtId="2" fontId="7" fillId="0" borderId="5" xfId="1" applyNumberFormat="1" applyFont="1" applyBorder="1" applyAlignment="1">
      <alignment horizontal="right"/>
    </xf>
    <xf numFmtId="0" fontId="0" fillId="0" borderId="6" xfId="0" applyFont="1" applyBorder="1"/>
    <xf numFmtId="2" fontId="7" fillId="0" borderId="9" xfId="1" applyNumberFormat="1" applyFont="1" applyBorder="1" applyAlignment="1">
      <alignment horizontal="right"/>
    </xf>
    <xf numFmtId="0" fontId="0" fillId="0" borderId="4" xfId="0" applyFont="1" applyBorder="1"/>
    <xf numFmtId="2" fontId="7" fillId="0" borderId="14" xfId="1" applyNumberFormat="1" applyFont="1" applyBorder="1" applyAlignment="1">
      <alignment horizontal="right"/>
    </xf>
    <xf numFmtId="0" fontId="0" fillId="0" borderId="33" xfId="0" applyFont="1" applyBorder="1"/>
    <xf numFmtId="2" fontId="7" fillId="0" borderId="10" xfId="1" applyNumberFormat="1" applyFont="1" applyBorder="1" applyAlignment="1">
      <alignment horizontal="right"/>
    </xf>
    <xf numFmtId="1" fontId="7" fillId="0" borderId="6" xfId="1" applyNumberFormat="1" applyFont="1" applyBorder="1" applyAlignment="1">
      <alignment horizontal="right"/>
    </xf>
    <xf numFmtId="0" fontId="0" fillId="0" borderId="62" xfId="0" applyFont="1" applyBorder="1"/>
    <xf numFmtId="0" fontId="0" fillId="0" borderId="12" xfId="0" applyFont="1" applyBorder="1"/>
    <xf numFmtId="0" fontId="0" fillId="0" borderId="61" xfId="0" applyFont="1" applyBorder="1"/>
    <xf numFmtId="2" fontId="7" fillId="2" borderId="0" xfId="1" applyNumberFormat="1" applyFont="1" applyFill="1" applyBorder="1"/>
    <xf numFmtId="1" fontId="7" fillId="2" borderId="0" xfId="1" applyNumberFormat="1" applyFont="1" applyFill="1" applyBorder="1"/>
    <xf numFmtId="0" fontId="0" fillId="0" borderId="7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3" xfId="0" applyFont="1" applyBorder="1"/>
    <xf numFmtId="1" fontId="7" fillId="0" borderId="4" xfId="1" applyNumberFormat="1" applyFont="1" applyBorder="1" applyAlignment="1">
      <alignment horizontal="right"/>
    </xf>
    <xf numFmtId="1" fontId="7" fillId="0" borderId="7" xfId="1" applyNumberFormat="1" applyFont="1" applyBorder="1" applyAlignment="1">
      <alignment horizontal="right"/>
    </xf>
    <xf numFmtId="1" fontId="7" fillId="0" borderId="13" xfId="1" applyNumberFormat="1" applyFont="1" applyBorder="1" applyAlignment="1">
      <alignment horizontal="right"/>
    </xf>
    <xf numFmtId="1" fontId="7" fillId="0" borderId="8" xfId="1" applyNumberFormat="1" applyFont="1" applyBorder="1" applyAlignment="1">
      <alignment horizontal="right"/>
    </xf>
    <xf numFmtId="2" fontId="7" fillId="0" borderId="28" xfId="1" applyNumberFormat="1" applyFont="1" applyBorder="1" applyAlignment="1">
      <alignment horizontal="right"/>
    </xf>
    <xf numFmtId="0" fontId="0" fillId="0" borderId="30" xfId="0" applyFont="1" applyBorder="1"/>
    <xf numFmtId="1" fontId="7" fillId="0" borderId="30" xfId="1" applyNumberFormat="1" applyFont="1" applyBorder="1" applyAlignment="1">
      <alignment horizontal="right"/>
    </xf>
    <xf numFmtId="2" fontId="1" fillId="0" borderId="28" xfId="1" applyNumberFormat="1" applyBorder="1" applyAlignment="1">
      <alignment horizontal="right"/>
    </xf>
    <xf numFmtId="2" fontId="7" fillId="0" borderId="31" xfId="1" applyNumberFormat="1" applyFont="1" applyBorder="1" applyAlignment="1">
      <alignment horizontal="right"/>
    </xf>
    <xf numFmtId="2" fontId="7" fillId="2" borderId="34" xfId="1" applyNumberFormat="1" applyFont="1" applyFill="1" applyBorder="1"/>
    <xf numFmtId="1" fontId="7" fillId="2" borderId="34" xfId="1" applyNumberFormat="1" applyFont="1" applyFill="1" applyBorder="1"/>
    <xf numFmtId="0" fontId="0" fillId="0" borderId="4" xfId="0" applyBorder="1" applyAlignment="1">
      <alignment horizontal="center"/>
    </xf>
    <xf numFmtId="0" fontId="1" fillId="2" borderId="0" xfId="1" applyFill="1" applyBorder="1"/>
    <xf numFmtId="0" fontId="1" fillId="2" borderId="56" xfId="1" applyFill="1" applyBorder="1"/>
    <xf numFmtId="1" fontId="4" fillId="0" borderId="8" xfId="1" applyNumberFormat="1" applyFont="1" applyBorder="1"/>
    <xf numFmtId="0" fontId="1" fillId="0" borderId="66" xfId="1" applyFont="1" applyFill="1" applyBorder="1"/>
    <xf numFmtId="0" fontId="1" fillId="0" borderId="62" xfId="1" applyFont="1" applyFill="1" applyBorder="1"/>
    <xf numFmtId="1" fontId="1" fillId="0" borderId="29" xfId="1" applyNumberFormat="1" applyBorder="1" applyAlignment="1">
      <alignment horizontal="right"/>
    </xf>
    <xf numFmtId="2" fontId="7" fillId="0" borderId="67" xfId="1" applyNumberFormat="1" applyFont="1" applyBorder="1" applyAlignment="1">
      <alignment horizontal="right"/>
    </xf>
    <xf numFmtId="1" fontId="7" fillId="0" borderId="62" xfId="1" applyNumberFormat="1" applyFont="1" applyBorder="1"/>
    <xf numFmtId="1" fontId="7" fillId="0" borderId="62" xfId="1" applyNumberFormat="1" applyFont="1" applyBorder="1" applyAlignment="1">
      <alignment horizontal="right"/>
    </xf>
    <xf numFmtId="2" fontId="1" fillId="0" borderId="5" xfId="1" applyNumberFormat="1" applyBorder="1"/>
    <xf numFmtId="1" fontId="1" fillId="0" borderId="8" xfId="1" applyNumberFormat="1" applyBorder="1"/>
    <xf numFmtId="1" fontId="1" fillId="0" borderId="6" xfId="1" applyNumberFormat="1" applyBorder="1"/>
    <xf numFmtId="2" fontId="0" fillId="0" borderId="66" xfId="0" applyNumberFormat="1" applyBorder="1"/>
    <xf numFmtId="1" fontId="1" fillId="0" borderId="51" xfId="1" applyNumberFormat="1" applyBorder="1"/>
    <xf numFmtId="2" fontId="1" fillId="2" borderId="25" xfId="1" applyNumberFormat="1" applyFill="1" applyBorder="1"/>
    <xf numFmtId="2" fontId="1" fillId="2" borderId="27" xfId="1" applyNumberFormat="1" applyFill="1" applyBorder="1"/>
    <xf numFmtId="2" fontId="1" fillId="2" borderId="47" xfId="1" applyNumberFormat="1" applyFill="1" applyBorder="1"/>
    <xf numFmtId="1" fontId="7" fillId="0" borderId="17" xfId="1" applyNumberFormat="1" applyFont="1" applyBorder="1" applyAlignment="1">
      <alignment horizontal="right"/>
    </xf>
    <xf numFmtId="1" fontId="7" fillId="0" borderId="29" xfId="1" applyNumberFormat="1" applyFont="1" applyBorder="1" applyAlignment="1">
      <alignment horizontal="right"/>
    </xf>
    <xf numFmtId="1" fontId="7" fillId="0" borderId="32" xfId="1" applyNumberFormat="1" applyFont="1" applyBorder="1" applyAlignment="1">
      <alignment horizontal="right"/>
    </xf>
    <xf numFmtId="1" fontId="1" fillId="0" borderId="33" xfId="1" applyNumberFormat="1" applyBorder="1"/>
    <xf numFmtId="2" fontId="1" fillId="2" borderId="26" xfId="1" applyNumberFormat="1" applyFill="1" applyBorder="1"/>
    <xf numFmtId="0" fontId="6" fillId="0" borderId="0" xfId="0" applyFont="1"/>
    <xf numFmtId="2" fontId="7" fillId="0" borderId="41" xfId="1" applyNumberFormat="1" applyFont="1" applyBorder="1"/>
    <xf numFmtId="2" fontId="7" fillId="0" borderId="40" xfId="1" applyNumberFormat="1" applyFont="1" applyBorder="1"/>
    <xf numFmtId="0" fontId="8" fillId="0" borderId="11" xfId="1" applyFont="1" applyFill="1" applyBorder="1"/>
    <xf numFmtId="0" fontId="8" fillId="0" borderId="12" xfId="1" applyFont="1" applyFill="1" applyBorder="1"/>
    <xf numFmtId="2" fontId="8" fillId="0" borderId="14" xfId="1" applyNumberFormat="1" applyFont="1" applyBorder="1"/>
    <xf numFmtId="1" fontId="8" fillId="0" borderId="13" xfId="1" applyNumberFormat="1" applyFont="1" applyBorder="1"/>
    <xf numFmtId="2" fontId="8" fillId="0" borderId="11" xfId="1" applyNumberFormat="1" applyFont="1" applyBorder="1"/>
    <xf numFmtId="1" fontId="8" fillId="0" borderId="12" xfId="1" applyNumberFormat="1" applyFont="1" applyBorder="1"/>
    <xf numFmtId="2" fontId="9" fillId="0" borderId="36" xfId="0" applyNumberFormat="1" applyFont="1" applyBorder="1"/>
    <xf numFmtId="2" fontId="8" fillId="0" borderId="41" xfId="1" applyNumberFormat="1" applyFont="1" applyBorder="1"/>
    <xf numFmtId="1" fontId="8" fillId="0" borderId="39" xfId="1" applyNumberFormat="1" applyFont="1" applyBorder="1"/>
    <xf numFmtId="1" fontId="7" fillId="0" borderId="68" xfId="1" applyNumberFormat="1" applyFont="1" applyBorder="1" applyAlignment="1">
      <alignment horizontal="right"/>
    </xf>
    <xf numFmtId="0" fontId="0" fillId="9" borderId="0" xfId="0" applyFill="1"/>
    <xf numFmtId="0" fontId="1" fillId="0" borderId="10" xfId="1" applyFont="1" applyFill="1" applyBorder="1"/>
    <xf numFmtId="0" fontId="0" fillId="3" borderId="69" xfId="0" applyFill="1" applyBorder="1"/>
    <xf numFmtId="0" fontId="0" fillId="0" borderId="54" xfId="0" applyBorder="1"/>
    <xf numFmtId="0" fontId="0" fillId="0" borderId="41" xfId="0" applyBorder="1"/>
    <xf numFmtId="0" fontId="0" fillId="0" borderId="40" xfId="0" applyBorder="1"/>
    <xf numFmtId="0" fontId="0" fillId="0" borderId="39" xfId="0" applyBorder="1" applyAlignment="1">
      <alignment horizontal="center"/>
    </xf>
    <xf numFmtId="0" fontId="0" fillId="3" borderId="56" xfId="0" applyFill="1" applyBorder="1"/>
    <xf numFmtId="0" fontId="0" fillId="6" borderId="48" xfId="0" applyFill="1" applyBorder="1"/>
    <xf numFmtId="0" fontId="0" fillId="0" borderId="50" xfId="0" applyBorder="1" applyAlignment="1">
      <alignment horizontal="center"/>
    </xf>
    <xf numFmtId="1" fontId="1" fillId="0" borderId="39" xfId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1" fillId="0" borderId="70" xfId="1" applyNumberFormat="1" applyBorder="1"/>
    <xf numFmtId="0" fontId="1" fillId="2" borderId="57" xfId="1" applyFill="1" applyBorder="1"/>
  </cellXfs>
  <cellStyles count="3">
    <cellStyle name="Comma" xfId="2" builtinId="3"/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481694</xdr:colOff>
      <xdr:row>3</xdr:row>
      <xdr:rowOff>57150</xdr:rowOff>
    </xdr:from>
    <xdr:to>
      <xdr:col>16</xdr:col>
      <xdr:colOff>594732</xdr:colOff>
      <xdr:row>10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6230" y="669471"/>
          <a:ext cx="3174645" cy="1379765"/>
        </a:xfrm>
        <a:prstGeom prst="rect">
          <a:avLst/>
        </a:prstGeom>
      </xdr:spPr>
    </xdr:pic>
    <xdr:clientData/>
  </xdr:twoCellAnchor>
  <xdr:twoCellAnchor editAs="oneCell">
    <xdr:from>
      <xdr:col>11</xdr:col>
      <xdr:colOff>518433</xdr:colOff>
      <xdr:row>10</xdr:row>
      <xdr:rowOff>186961</xdr:rowOff>
    </xdr:from>
    <xdr:to>
      <xdr:col>17</xdr:col>
      <xdr:colOff>106136</xdr:colOff>
      <xdr:row>27</xdr:row>
      <xdr:rowOff>152944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2969" y="2159997"/>
          <a:ext cx="3261632" cy="32725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266702</xdr:colOff>
      <xdr:row>1</xdr:row>
      <xdr:rowOff>161925</xdr:rowOff>
    </xdr:from>
    <xdr:to>
      <xdr:col>11</xdr:col>
      <xdr:colOff>379740</xdr:colOff>
      <xdr:row>8</xdr:row>
      <xdr:rowOff>171450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2" y="361950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247651</xdr:colOff>
      <xdr:row>9</xdr:row>
      <xdr:rowOff>173354</xdr:rowOff>
    </xdr:from>
    <xdr:to>
      <xdr:col>11</xdr:col>
      <xdr:colOff>447676</xdr:colOff>
      <xdr:row>26</xdr:row>
      <xdr:rowOff>173354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1" y="1925954"/>
          <a:ext cx="3248025" cy="32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481694</xdr:colOff>
      <xdr:row>3</xdr:row>
      <xdr:rowOff>57150</xdr:rowOff>
    </xdr:from>
    <xdr:to>
      <xdr:col>16</xdr:col>
      <xdr:colOff>594732</xdr:colOff>
      <xdr:row>10</xdr:row>
      <xdr:rowOff>76200</xdr:rowOff>
    </xdr:to>
    <xdr:pic>
      <xdr:nvPicPr>
        <xdr:cNvPr id="4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5469" y="657225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11</xdr:col>
      <xdr:colOff>518433</xdr:colOff>
      <xdr:row>10</xdr:row>
      <xdr:rowOff>186961</xdr:rowOff>
    </xdr:from>
    <xdr:to>
      <xdr:col>17</xdr:col>
      <xdr:colOff>106137</xdr:colOff>
      <xdr:row>27</xdr:row>
      <xdr:rowOff>152944</xdr:rowOff>
    </xdr:to>
    <xdr:pic>
      <xdr:nvPicPr>
        <xdr:cNvPr id="6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208" y="2139586"/>
          <a:ext cx="3245303" cy="3252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514351</xdr:colOff>
      <xdr:row>1</xdr:row>
      <xdr:rowOff>114300</xdr:rowOff>
    </xdr:from>
    <xdr:to>
      <xdr:col>18</xdr:col>
      <xdr:colOff>17789</xdr:colOff>
      <xdr:row>8</xdr:row>
      <xdr:rowOff>114300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0476" y="314325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8</xdr:row>
      <xdr:rowOff>173354</xdr:rowOff>
    </xdr:from>
    <xdr:to>
      <xdr:col>18</xdr:col>
      <xdr:colOff>28575</xdr:colOff>
      <xdr:row>25</xdr:row>
      <xdr:rowOff>144779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5" y="1744979"/>
          <a:ext cx="3248025" cy="3248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476251</xdr:colOff>
      <xdr:row>3</xdr:row>
      <xdr:rowOff>76200</xdr:rowOff>
    </xdr:from>
    <xdr:to>
      <xdr:col>16</xdr:col>
      <xdr:colOff>589289</xdr:colOff>
      <xdr:row>10</xdr:row>
      <xdr:rowOff>95250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1" y="676275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11</xdr:row>
      <xdr:rowOff>87629</xdr:rowOff>
    </xdr:from>
    <xdr:to>
      <xdr:col>17</xdr:col>
      <xdr:colOff>476250</xdr:colOff>
      <xdr:row>28</xdr:row>
      <xdr:rowOff>40004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5" y="2230754"/>
          <a:ext cx="3248025" cy="3248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431801</xdr:colOff>
      <xdr:row>1</xdr:row>
      <xdr:rowOff>197909</xdr:rowOff>
    </xdr:from>
    <xdr:to>
      <xdr:col>16</xdr:col>
      <xdr:colOff>544838</xdr:colOff>
      <xdr:row>9</xdr:row>
      <xdr:rowOff>4233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8301" y="398992"/>
          <a:ext cx="3182204" cy="1372658"/>
        </a:xfrm>
        <a:prstGeom prst="rect">
          <a:avLst/>
        </a:prstGeom>
      </xdr:spPr>
    </xdr:pic>
    <xdr:clientData/>
  </xdr:twoCellAnchor>
  <xdr:twoCellAnchor editAs="oneCell">
    <xdr:from>
      <xdr:col>12</xdr:col>
      <xdr:colOff>73026</xdr:colOff>
      <xdr:row>9</xdr:row>
      <xdr:rowOff>25187</xdr:rowOff>
    </xdr:from>
    <xdr:to>
      <xdr:col>17</xdr:col>
      <xdr:colOff>277284</xdr:colOff>
      <xdr:row>25</xdr:row>
      <xdr:rowOff>187112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3359" y="1792604"/>
          <a:ext cx="3273425" cy="32522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521495</xdr:colOff>
      <xdr:row>3</xdr:row>
      <xdr:rowOff>11906</xdr:rowOff>
    </xdr:from>
    <xdr:to>
      <xdr:col>17</xdr:col>
      <xdr:colOff>27314</xdr:colOff>
      <xdr:row>10</xdr:row>
      <xdr:rowOff>28575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6" y="607219"/>
          <a:ext cx="3149132" cy="1373981"/>
        </a:xfrm>
        <a:prstGeom prst="rect">
          <a:avLst/>
        </a:prstGeom>
      </xdr:spPr>
    </xdr:pic>
    <xdr:clientData/>
  </xdr:twoCellAnchor>
  <xdr:twoCellAnchor editAs="oneCell">
    <xdr:from>
      <xdr:col>11</xdr:col>
      <xdr:colOff>433389</xdr:colOff>
      <xdr:row>10</xdr:row>
      <xdr:rowOff>56673</xdr:rowOff>
    </xdr:from>
    <xdr:to>
      <xdr:col>17</xdr:col>
      <xdr:colOff>26195</xdr:colOff>
      <xdr:row>27</xdr:row>
      <xdr:rowOff>16191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7670" y="1997392"/>
          <a:ext cx="3236119" cy="3257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</xdr:row>
      <xdr:rowOff>0</xdr:rowOff>
    </xdr:from>
    <xdr:to>
      <xdr:col>23</xdr:col>
      <xdr:colOff>113038</xdr:colOff>
      <xdr:row>10</xdr:row>
      <xdr:rowOff>9525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3825" y="600075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10</xdr:row>
      <xdr:rowOff>182879</xdr:rowOff>
    </xdr:from>
    <xdr:to>
      <xdr:col>23</xdr:col>
      <xdr:colOff>247649</xdr:colOff>
      <xdr:row>27</xdr:row>
      <xdr:rowOff>154304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49" y="2135504"/>
          <a:ext cx="3248025" cy="3248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333377</xdr:colOff>
      <xdr:row>2</xdr:row>
      <xdr:rowOff>152400</xdr:rowOff>
    </xdr:from>
    <xdr:to>
      <xdr:col>11</xdr:col>
      <xdr:colOff>446415</xdr:colOff>
      <xdr:row>9</xdr:row>
      <xdr:rowOff>150018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2" y="552450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304801</xdr:colOff>
      <xdr:row>10</xdr:row>
      <xdr:rowOff>0</xdr:rowOff>
    </xdr:from>
    <xdr:to>
      <xdr:col>11</xdr:col>
      <xdr:colOff>504826</xdr:colOff>
      <xdr:row>26</xdr:row>
      <xdr:rowOff>142876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6" y="2068829"/>
          <a:ext cx="3248025" cy="3248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104777</xdr:colOff>
      <xdr:row>1</xdr:row>
      <xdr:rowOff>133350</xdr:rowOff>
    </xdr:from>
    <xdr:to>
      <xdr:col>23</xdr:col>
      <xdr:colOff>217815</xdr:colOff>
      <xdr:row>8</xdr:row>
      <xdr:rowOff>123825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7" y="333375"/>
          <a:ext cx="3161038" cy="1371600"/>
        </a:xfrm>
        <a:prstGeom prst="rect">
          <a:avLst/>
        </a:prstGeom>
      </xdr:spPr>
    </xdr:pic>
    <xdr:clientData/>
  </xdr:twoCellAnchor>
  <xdr:twoCellAnchor editAs="oneCell">
    <xdr:from>
      <xdr:col>18</xdr:col>
      <xdr:colOff>180976</xdr:colOff>
      <xdr:row>9</xdr:row>
      <xdr:rowOff>0</xdr:rowOff>
    </xdr:from>
    <xdr:to>
      <xdr:col>23</xdr:col>
      <xdr:colOff>381001</xdr:colOff>
      <xdr:row>26</xdr:row>
      <xdr:rowOff>9525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1" y="1754504"/>
          <a:ext cx="3248025" cy="324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topLeftCell="A5" zoomScale="90" zoomScaleNormal="90" workbookViewId="0">
      <selection activeCell="H32" sqref="H32"/>
    </sheetView>
  </sheetViews>
  <sheetFormatPr defaultRowHeight="15" x14ac:dyDescent="0.25"/>
  <cols>
    <col min="2" max="2" width="11" bestFit="1" customWidth="1"/>
    <col min="3" max="3" width="13.140625" bestFit="1" customWidth="1"/>
    <col min="4" max="4" width="10.140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32.425781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.75" thickBot="1" x14ac:dyDescent="0.3"/>
    <row r="2" spans="2:11" ht="15.75" thickBot="1" x14ac:dyDescent="0.3">
      <c r="B2" s="34" t="s">
        <v>0</v>
      </c>
      <c r="C2" s="35" t="s">
        <v>1</v>
      </c>
      <c r="D2" s="36" t="s">
        <v>2</v>
      </c>
      <c r="E2" s="35" t="s">
        <v>8</v>
      </c>
      <c r="F2" s="37" t="s">
        <v>3</v>
      </c>
      <c r="G2" s="35" t="s">
        <v>8</v>
      </c>
      <c r="H2" s="54" t="s">
        <v>19</v>
      </c>
      <c r="I2" s="48" t="s">
        <v>4</v>
      </c>
      <c r="J2" s="48"/>
      <c r="K2" s="48" t="s">
        <v>11</v>
      </c>
    </row>
    <row r="3" spans="2:11" ht="15.75" thickBot="1" x14ac:dyDescent="0.3">
      <c r="B3" s="38" t="s">
        <v>5</v>
      </c>
      <c r="C3" s="3"/>
      <c r="D3" s="3"/>
      <c r="E3" s="3"/>
      <c r="F3" s="3"/>
      <c r="G3" s="3"/>
      <c r="H3" s="76"/>
      <c r="I3" s="68"/>
      <c r="J3" s="68"/>
      <c r="K3" s="68"/>
    </row>
    <row r="4" spans="2:11" ht="15.75" thickBot="1" x14ac:dyDescent="0.3">
      <c r="B4" s="135" t="s">
        <v>23</v>
      </c>
      <c r="C4" s="136" t="s">
        <v>24</v>
      </c>
      <c r="D4" s="142">
        <v>173.42</v>
      </c>
      <c r="E4" s="143">
        <v>0</v>
      </c>
      <c r="F4" s="144">
        <v>163.55000000000001</v>
      </c>
      <c r="G4" s="137">
        <v>0</v>
      </c>
      <c r="H4" s="145">
        <v>163.55000000000001</v>
      </c>
      <c r="I4" s="137">
        <v>1</v>
      </c>
      <c r="J4" s="182">
        <f>D4+E4+F4+G4</f>
        <v>336.97</v>
      </c>
      <c r="K4" s="137">
        <v>21</v>
      </c>
    </row>
    <row r="5" spans="2:11" ht="15.75" thickBot="1" x14ac:dyDescent="0.3">
      <c r="B5" s="39" t="s">
        <v>6</v>
      </c>
      <c r="C5" s="114"/>
      <c r="D5" s="1"/>
      <c r="E5" s="2"/>
      <c r="F5" s="1"/>
      <c r="G5" s="2"/>
      <c r="H5" s="104"/>
      <c r="I5" s="77"/>
      <c r="J5" s="68"/>
      <c r="K5" s="77"/>
    </row>
    <row r="6" spans="2:11" x14ac:dyDescent="0.25">
      <c r="B6" s="12" t="s">
        <v>66</v>
      </c>
      <c r="C6" s="106" t="s">
        <v>65</v>
      </c>
      <c r="D6" s="22">
        <v>0</v>
      </c>
      <c r="E6" s="30">
        <v>0</v>
      </c>
      <c r="F6" s="26">
        <v>0</v>
      </c>
      <c r="G6" s="13">
        <v>0</v>
      </c>
      <c r="H6" s="74">
        <v>0</v>
      </c>
      <c r="I6" s="167">
        <v>0</v>
      </c>
      <c r="J6" s="179">
        <f t="shared" ref="J6:J44" si="0">D6+E6+F6+G6</f>
        <v>0</v>
      </c>
      <c r="K6" s="168">
        <v>0</v>
      </c>
    </row>
    <row r="7" spans="2:11" x14ac:dyDescent="0.25">
      <c r="B7" s="14" t="s">
        <v>59</v>
      </c>
      <c r="C7" s="51" t="s">
        <v>52</v>
      </c>
      <c r="D7" s="23">
        <v>87.29</v>
      </c>
      <c r="E7" s="31">
        <v>5</v>
      </c>
      <c r="F7" s="27">
        <v>72.650000000000006</v>
      </c>
      <c r="G7" s="15">
        <v>0</v>
      </c>
      <c r="H7" s="74">
        <f>F7+G7</f>
        <v>72.650000000000006</v>
      </c>
      <c r="I7" s="31">
        <v>1</v>
      </c>
      <c r="J7" s="180">
        <f t="shared" si="0"/>
        <v>164.94</v>
      </c>
      <c r="K7" s="169">
        <v>2</v>
      </c>
    </row>
    <row r="8" spans="2:11" x14ac:dyDescent="0.25">
      <c r="B8" s="14" t="s">
        <v>59</v>
      </c>
      <c r="C8" s="51" t="s">
        <v>52</v>
      </c>
      <c r="D8" s="23">
        <v>94.8</v>
      </c>
      <c r="E8" s="31">
        <v>5</v>
      </c>
      <c r="F8" s="27">
        <v>101.71</v>
      </c>
      <c r="G8" s="15">
        <v>5</v>
      </c>
      <c r="H8" s="74">
        <f>D8+E8</f>
        <v>99.8</v>
      </c>
      <c r="I8" s="31">
        <v>8</v>
      </c>
      <c r="J8" s="180">
        <f t="shared" si="0"/>
        <v>206.51</v>
      </c>
      <c r="K8" s="169">
        <v>15</v>
      </c>
    </row>
    <row r="9" spans="2:11" x14ac:dyDescent="0.25">
      <c r="B9" s="14" t="s">
        <v>58</v>
      </c>
      <c r="C9" s="51" t="s">
        <v>52</v>
      </c>
      <c r="D9" s="23">
        <v>79.41</v>
      </c>
      <c r="E9" s="31">
        <v>5</v>
      </c>
      <c r="F9" s="27">
        <v>74.790000000000006</v>
      </c>
      <c r="G9" s="15">
        <v>0</v>
      </c>
      <c r="H9" s="74">
        <f>F9+G9</f>
        <v>74.790000000000006</v>
      </c>
      <c r="I9" s="31">
        <v>2</v>
      </c>
      <c r="J9" s="180">
        <f t="shared" si="0"/>
        <v>159.19999999999999</v>
      </c>
      <c r="K9" s="169">
        <v>1</v>
      </c>
    </row>
    <row r="10" spans="2:11" x14ac:dyDescent="0.25">
      <c r="B10" s="14" t="s">
        <v>69</v>
      </c>
      <c r="C10" s="51" t="s">
        <v>70</v>
      </c>
      <c r="D10" s="23">
        <v>104</v>
      </c>
      <c r="E10" s="31">
        <v>0</v>
      </c>
      <c r="F10" s="27">
        <v>85.83</v>
      </c>
      <c r="G10" s="15">
        <v>0</v>
      </c>
      <c r="H10" s="74">
        <f>F10+G10</f>
        <v>85.83</v>
      </c>
      <c r="I10" s="31">
        <v>5</v>
      </c>
      <c r="J10" s="180">
        <f t="shared" si="0"/>
        <v>189.82999999999998</v>
      </c>
      <c r="K10" s="169">
        <v>9</v>
      </c>
    </row>
    <row r="11" spans="2:11" x14ac:dyDescent="0.25">
      <c r="B11" s="14" t="s">
        <v>56</v>
      </c>
      <c r="C11" s="51" t="s">
        <v>57</v>
      </c>
      <c r="D11" s="23">
        <v>154.22</v>
      </c>
      <c r="E11" s="31">
        <v>0</v>
      </c>
      <c r="F11" s="27">
        <v>0</v>
      </c>
      <c r="G11" s="15">
        <v>0</v>
      </c>
      <c r="H11" s="74">
        <f>D11+E11</f>
        <v>154.22</v>
      </c>
      <c r="I11" s="31">
        <v>10</v>
      </c>
      <c r="J11" s="180">
        <v>0</v>
      </c>
      <c r="K11" s="169">
        <v>0</v>
      </c>
    </row>
    <row r="12" spans="2:11" x14ac:dyDescent="0.25">
      <c r="B12" s="14" t="s">
        <v>56</v>
      </c>
      <c r="C12" s="51" t="s">
        <v>57</v>
      </c>
      <c r="D12" s="23">
        <v>86.29</v>
      </c>
      <c r="E12" s="31">
        <v>10</v>
      </c>
      <c r="F12" s="27">
        <v>88.03</v>
      </c>
      <c r="G12" s="15">
        <v>5</v>
      </c>
      <c r="H12" s="74">
        <f>F12+G12</f>
        <v>93.03</v>
      </c>
      <c r="I12" s="31">
        <v>7</v>
      </c>
      <c r="J12" s="180">
        <f t="shared" si="0"/>
        <v>189.32</v>
      </c>
      <c r="K12" s="169">
        <v>8</v>
      </c>
    </row>
    <row r="13" spans="2:11" x14ac:dyDescent="0.25">
      <c r="B13" s="14" t="s">
        <v>43</v>
      </c>
      <c r="C13" s="51" t="s">
        <v>63</v>
      </c>
      <c r="D13" s="23">
        <v>88.36</v>
      </c>
      <c r="E13" s="31">
        <v>10</v>
      </c>
      <c r="F13" s="27">
        <v>77.42</v>
      </c>
      <c r="G13" s="15">
        <v>5</v>
      </c>
      <c r="H13" s="74">
        <f>F13+G13</f>
        <v>82.42</v>
      </c>
      <c r="I13" s="31">
        <v>4</v>
      </c>
      <c r="J13" s="180">
        <f t="shared" si="0"/>
        <v>180.78</v>
      </c>
      <c r="K13" s="169">
        <v>5</v>
      </c>
    </row>
    <row r="14" spans="2:11" x14ac:dyDescent="0.25">
      <c r="B14" s="14" t="s">
        <v>64</v>
      </c>
      <c r="C14" s="51" t="s">
        <v>63</v>
      </c>
      <c r="D14" s="24">
        <v>84.37</v>
      </c>
      <c r="E14" s="32">
        <v>5</v>
      </c>
      <c r="F14" s="28">
        <v>80.739999999999995</v>
      </c>
      <c r="G14" s="16">
        <v>0</v>
      </c>
      <c r="H14" s="74">
        <f>F14+G14</f>
        <v>80.739999999999995</v>
      </c>
      <c r="I14" s="32">
        <v>3</v>
      </c>
      <c r="J14" s="180">
        <f t="shared" si="0"/>
        <v>170.11</v>
      </c>
      <c r="K14" s="170">
        <v>3</v>
      </c>
    </row>
    <row r="15" spans="2:11" x14ac:dyDescent="0.25">
      <c r="B15" s="14" t="s">
        <v>62</v>
      </c>
      <c r="C15" s="51" t="s">
        <v>26</v>
      </c>
      <c r="D15" s="24">
        <v>90.76</v>
      </c>
      <c r="E15" s="32">
        <v>0</v>
      </c>
      <c r="F15" s="28">
        <v>88.65</v>
      </c>
      <c r="G15" s="16">
        <v>5</v>
      </c>
      <c r="H15" s="74">
        <f>D15+E15</f>
        <v>90.76</v>
      </c>
      <c r="I15" s="32">
        <v>6</v>
      </c>
      <c r="J15" s="180">
        <f t="shared" si="0"/>
        <v>184.41000000000003</v>
      </c>
      <c r="K15" s="170">
        <v>7</v>
      </c>
    </row>
    <row r="16" spans="2:11" x14ac:dyDescent="0.25">
      <c r="B16" s="14" t="s">
        <v>67</v>
      </c>
      <c r="C16" s="51" t="s">
        <v>68</v>
      </c>
      <c r="D16" s="24">
        <v>0</v>
      </c>
      <c r="E16" s="32">
        <v>0</v>
      </c>
      <c r="F16" s="28">
        <v>0</v>
      </c>
      <c r="G16" s="16">
        <v>0</v>
      </c>
      <c r="H16" s="74">
        <v>0</v>
      </c>
      <c r="I16" s="32">
        <v>0</v>
      </c>
      <c r="J16" s="180">
        <f t="shared" si="0"/>
        <v>0</v>
      </c>
      <c r="K16" s="170">
        <v>0</v>
      </c>
    </row>
    <row r="17" spans="2:11" ht="15.75" thickBot="1" x14ac:dyDescent="0.3">
      <c r="B17" s="18" t="s">
        <v>60</v>
      </c>
      <c r="C17" s="107" t="s">
        <v>61</v>
      </c>
      <c r="D17" s="11">
        <v>99.92</v>
      </c>
      <c r="E17" s="9">
        <v>5</v>
      </c>
      <c r="F17" s="6">
        <v>119.95</v>
      </c>
      <c r="G17" s="7">
        <v>0</v>
      </c>
      <c r="H17" s="74">
        <f>D17+E17</f>
        <v>104.92</v>
      </c>
      <c r="I17" s="9">
        <v>9</v>
      </c>
      <c r="J17" s="181">
        <f t="shared" si="0"/>
        <v>224.87</v>
      </c>
      <c r="K17" s="171">
        <v>16</v>
      </c>
    </row>
    <row r="18" spans="2:11" ht="15.75" thickBot="1" x14ac:dyDescent="0.3">
      <c r="B18" s="39" t="s">
        <v>20</v>
      </c>
      <c r="C18" s="114"/>
      <c r="D18" s="1"/>
      <c r="E18" s="2"/>
      <c r="F18" s="1"/>
      <c r="G18" s="2"/>
      <c r="H18" s="64"/>
      <c r="I18" s="44"/>
      <c r="J18" s="114"/>
      <c r="K18" s="44"/>
    </row>
    <row r="19" spans="2:11" x14ac:dyDescent="0.25">
      <c r="B19" s="12" t="s">
        <v>43</v>
      </c>
      <c r="C19" s="106" t="s">
        <v>45</v>
      </c>
      <c r="D19" s="4">
        <v>77.22</v>
      </c>
      <c r="E19" s="5">
        <v>15</v>
      </c>
      <c r="F19" s="10">
        <v>78.11</v>
      </c>
      <c r="G19" s="8">
        <v>5</v>
      </c>
      <c r="H19" s="108">
        <f>F19+G19</f>
        <v>83.11</v>
      </c>
      <c r="I19" s="8">
        <v>1</v>
      </c>
      <c r="J19" s="179">
        <f t="shared" si="0"/>
        <v>175.32999999999998</v>
      </c>
      <c r="K19" s="175">
        <v>4</v>
      </c>
    </row>
    <row r="20" spans="2:11" x14ac:dyDescent="0.25">
      <c r="B20" s="59" t="s">
        <v>46</v>
      </c>
      <c r="C20" s="60" t="s">
        <v>47</v>
      </c>
      <c r="D20" s="46">
        <v>146.07</v>
      </c>
      <c r="E20" s="42">
        <v>5</v>
      </c>
      <c r="F20" s="147">
        <v>110.47</v>
      </c>
      <c r="G20" s="41">
        <v>0</v>
      </c>
      <c r="H20" s="74">
        <f>F20</f>
        <v>110.47</v>
      </c>
      <c r="I20" s="41">
        <v>4</v>
      </c>
      <c r="J20" s="180">
        <f t="shared" si="0"/>
        <v>261.53999999999996</v>
      </c>
      <c r="K20" s="176">
        <v>20</v>
      </c>
    </row>
    <row r="21" spans="2:11" x14ac:dyDescent="0.25">
      <c r="B21" s="59" t="s">
        <v>48</v>
      </c>
      <c r="C21" s="60" t="s">
        <v>49</v>
      </c>
      <c r="D21" s="46">
        <v>120.08</v>
      </c>
      <c r="E21" s="42">
        <v>0</v>
      </c>
      <c r="F21" s="147">
        <v>109.07</v>
      </c>
      <c r="G21" s="41">
        <v>0</v>
      </c>
      <c r="H21" s="74">
        <f>F21</f>
        <v>109.07</v>
      </c>
      <c r="I21" s="41">
        <v>3</v>
      </c>
      <c r="J21" s="180">
        <f t="shared" si="0"/>
        <v>229.14999999999998</v>
      </c>
      <c r="K21" s="176">
        <v>17</v>
      </c>
    </row>
    <row r="22" spans="2:11" ht="15.75" thickBot="1" x14ac:dyDescent="0.3">
      <c r="B22" s="14" t="s">
        <v>50</v>
      </c>
      <c r="C22" s="51" t="s">
        <v>51</v>
      </c>
      <c r="D22" s="29">
        <v>96.7</v>
      </c>
      <c r="E22" s="17">
        <v>0</v>
      </c>
      <c r="F22" s="25">
        <v>84.4</v>
      </c>
      <c r="G22" s="33">
        <v>0</v>
      </c>
      <c r="H22" s="75">
        <f>F22</f>
        <v>84.4</v>
      </c>
      <c r="I22" s="33">
        <v>2</v>
      </c>
      <c r="J22" s="181">
        <f t="shared" si="0"/>
        <v>181.10000000000002</v>
      </c>
      <c r="K22" s="177">
        <v>5</v>
      </c>
    </row>
    <row r="23" spans="2:11" ht="15.75" thickBot="1" x14ac:dyDescent="0.3">
      <c r="B23" s="57" t="s">
        <v>7</v>
      </c>
      <c r="C23" s="50"/>
      <c r="D23" s="78"/>
      <c r="E23" s="43"/>
      <c r="F23" s="78"/>
      <c r="G23" s="43"/>
      <c r="H23" s="78"/>
      <c r="I23" s="49"/>
      <c r="J23" s="114"/>
      <c r="K23" s="146"/>
    </row>
    <row r="24" spans="2:11" x14ac:dyDescent="0.25">
      <c r="B24" s="12" t="s">
        <v>37</v>
      </c>
      <c r="C24" s="106" t="s">
        <v>38</v>
      </c>
      <c r="D24" s="4">
        <v>82.99</v>
      </c>
      <c r="E24" s="5">
        <v>5</v>
      </c>
      <c r="F24" s="10">
        <v>81.91</v>
      </c>
      <c r="G24" s="8">
        <v>5</v>
      </c>
      <c r="H24" s="108">
        <f>F24+G24</f>
        <v>86.91</v>
      </c>
      <c r="I24" s="8">
        <v>1</v>
      </c>
      <c r="J24" s="179">
        <f t="shared" si="0"/>
        <v>174.89999999999998</v>
      </c>
      <c r="K24" s="175">
        <v>7</v>
      </c>
    </row>
    <row r="25" spans="2:11" x14ac:dyDescent="0.25">
      <c r="B25" s="59" t="s">
        <v>39</v>
      </c>
      <c r="C25" s="60" t="s">
        <v>40</v>
      </c>
      <c r="D25" s="46">
        <v>98.9</v>
      </c>
      <c r="E25" s="42">
        <v>0</v>
      </c>
      <c r="F25" s="147">
        <v>91.44</v>
      </c>
      <c r="G25" s="41">
        <v>0</v>
      </c>
      <c r="H25" s="74">
        <f>F25+G25</f>
        <v>91.44</v>
      </c>
      <c r="I25" s="41">
        <v>2</v>
      </c>
      <c r="J25" s="180">
        <f t="shared" si="0"/>
        <v>190.34</v>
      </c>
      <c r="K25" s="176">
        <v>9</v>
      </c>
    </row>
    <row r="26" spans="2:11" x14ac:dyDescent="0.25">
      <c r="B26" s="59" t="s">
        <v>41</v>
      </c>
      <c r="C26" s="60" t="s">
        <v>42</v>
      </c>
      <c r="D26" s="46">
        <v>102.93</v>
      </c>
      <c r="E26" s="42">
        <v>0</v>
      </c>
      <c r="F26" s="147">
        <v>98.74</v>
      </c>
      <c r="G26" s="41">
        <v>0</v>
      </c>
      <c r="H26" s="74">
        <f>F26+G26</f>
        <v>98.74</v>
      </c>
      <c r="I26" s="41">
        <v>3</v>
      </c>
      <c r="J26" s="180">
        <f t="shared" si="0"/>
        <v>201.67000000000002</v>
      </c>
      <c r="K26" s="176">
        <v>12</v>
      </c>
    </row>
    <row r="27" spans="2:11" ht="15.75" thickBot="1" x14ac:dyDescent="0.3">
      <c r="B27" s="14" t="s">
        <v>43</v>
      </c>
      <c r="C27" s="51" t="s">
        <v>44</v>
      </c>
      <c r="D27" s="29">
        <v>107.48</v>
      </c>
      <c r="E27" s="17">
        <v>10</v>
      </c>
      <c r="F27" s="25">
        <v>107.86</v>
      </c>
      <c r="G27" s="33">
        <v>10</v>
      </c>
      <c r="H27" s="75">
        <f>D27+E27</f>
        <v>117.48</v>
      </c>
      <c r="I27" s="33">
        <v>4</v>
      </c>
      <c r="J27" s="181">
        <f t="shared" si="0"/>
        <v>235.34</v>
      </c>
      <c r="K27" s="177">
        <v>18</v>
      </c>
    </row>
    <row r="28" spans="2:11" ht="15.75" thickBot="1" x14ac:dyDescent="0.3">
      <c r="B28" s="57" t="s">
        <v>22</v>
      </c>
      <c r="C28" s="50"/>
      <c r="D28" s="78"/>
      <c r="E28" s="43"/>
      <c r="F28" s="78"/>
      <c r="G28" s="43"/>
      <c r="H28" s="78"/>
      <c r="I28" s="49"/>
      <c r="J28" s="114"/>
      <c r="K28" s="146"/>
    </row>
    <row r="29" spans="2:11" x14ac:dyDescent="0.25">
      <c r="B29" s="12" t="s">
        <v>53</v>
      </c>
      <c r="C29" s="106" t="s">
        <v>54</v>
      </c>
      <c r="D29" s="4">
        <v>95.32</v>
      </c>
      <c r="E29" s="5">
        <v>5</v>
      </c>
      <c r="F29" s="10">
        <v>90.91</v>
      </c>
      <c r="G29" s="8">
        <v>15</v>
      </c>
      <c r="H29" s="108">
        <f>D29+E29</f>
        <v>100.32</v>
      </c>
      <c r="I29" s="8">
        <v>3</v>
      </c>
      <c r="J29" s="179">
        <f t="shared" si="0"/>
        <v>206.23</v>
      </c>
      <c r="K29" s="175">
        <v>14</v>
      </c>
    </row>
    <row r="30" spans="2:11" x14ac:dyDescent="0.25">
      <c r="B30" s="59" t="s">
        <v>43</v>
      </c>
      <c r="C30" s="60" t="s">
        <v>45</v>
      </c>
      <c r="D30" s="46">
        <v>125.64</v>
      </c>
      <c r="E30" s="42">
        <v>10</v>
      </c>
      <c r="F30" s="147">
        <v>108.53</v>
      </c>
      <c r="G30" s="41">
        <v>5</v>
      </c>
      <c r="H30" s="74">
        <f>F30+G30</f>
        <v>113.53</v>
      </c>
      <c r="I30" s="41">
        <v>4</v>
      </c>
      <c r="J30" s="180">
        <f t="shared" si="0"/>
        <v>249.17</v>
      </c>
      <c r="K30" s="176">
        <v>19</v>
      </c>
    </row>
    <row r="31" spans="2:11" x14ac:dyDescent="0.25">
      <c r="B31" s="59" t="s">
        <v>55</v>
      </c>
      <c r="C31" s="60" t="s">
        <v>52</v>
      </c>
      <c r="D31" s="46">
        <v>95.65</v>
      </c>
      <c r="E31" s="42">
        <v>15</v>
      </c>
      <c r="F31" s="147">
        <v>89.78</v>
      </c>
      <c r="G31" s="41">
        <v>5</v>
      </c>
      <c r="H31" s="74">
        <f>F31+G31</f>
        <v>94.78</v>
      </c>
      <c r="I31" s="41">
        <v>2</v>
      </c>
      <c r="J31" s="180">
        <f t="shared" si="0"/>
        <v>205.43</v>
      </c>
      <c r="K31" s="176">
        <v>13</v>
      </c>
    </row>
    <row r="32" spans="2:11" ht="15.75" thickBot="1" x14ac:dyDescent="0.3">
      <c r="B32" s="59" t="s">
        <v>71</v>
      </c>
      <c r="C32" s="60" t="s">
        <v>40</v>
      </c>
      <c r="D32" s="46">
        <v>87.77</v>
      </c>
      <c r="E32" s="42">
        <v>5</v>
      </c>
      <c r="F32" s="147">
        <v>87.7</v>
      </c>
      <c r="G32" s="41">
        <v>15</v>
      </c>
      <c r="H32" s="74">
        <f>D32+E32</f>
        <v>92.77</v>
      </c>
      <c r="I32" s="41">
        <v>1</v>
      </c>
      <c r="J32" s="181">
        <f t="shared" si="0"/>
        <v>195.47</v>
      </c>
      <c r="K32" s="176">
        <v>11</v>
      </c>
    </row>
    <row r="33" spans="2:11" ht="15.75" thickBot="1" x14ac:dyDescent="0.3">
      <c r="B33" s="57" t="s">
        <v>17</v>
      </c>
      <c r="C33" s="50"/>
      <c r="D33" s="78"/>
      <c r="E33" s="43"/>
      <c r="F33" s="78"/>
      <c r="G33" s="43"/>
      <c r="H33" s="78"/>
      <c r="I33" s="49"/>
      <c r="J33" s="49"/>
      <c r="K33" s="146"/>
    </row>
    <row r="34" spans="2:11" ht="15.75" thickBot="1" x14ac:dyDescent="0.3">
      <c r="B34" s="57" t="s">
        <v>14</v>
      </c>
      <c r="C34" s="50"/>
      <c r="D34" s="78"/>
      <c r="E34" s="43"/>
      <c r="F34" s="78"/>
      <c r="G34" s="43"/>
      <c r="H34" s="78"/>
      <c r="I34" s="49"/>
      <c r="J34" s="49"/>
      <c r="K34" s="146"/>
    </row>
    <row r="35" spans="2:11" ht="15.75" thickBot="1" x14ac:dyDescent="0.3">
      <c r="B35" s="57" t="s">
        <v>16</v>
      </c>
      <c r="C35" s="50"/>
      <c r="D35" s="78"/>
      <c r="E35" s="43"/>
      <c r="F35" s="78"/>
      <c r="G35" s="43"/>
      <c r="H35" s="78"/>
      <c r="I35" s="49"/>
      <c r="J35" s="68"/>
      <c r="K35" s="146"/>
    </row>
    <row r="36" spans="2:11" x14ac:dyDescent="0.25">
      <c r="B36" s="12" t="s">
        <v>72</v>
      </c>
      <c r="C36" s="106" t="s">
        <v>73</v>
      </c>
      <c r="D36" s="4">
        <v>64.03</v>
      </c>
      <c r="E36" s="5">
        <v>0</v>
      </c>
      <c r="F36" s="10">
        <v>61.16</v>
      </c>
      <c r="G36" s="8">
        <v>0</v>
      </c>
      <c r="H36" s="108">
        <f>F36</f>
        <v>61.16</v>
      </c>
      <c r="I36" s="8">
        <v>1</v>
      </c>
      <c r="J36" s="179">
        <f t="shared" si="0"/>
        <v>125.19</v>
      </c>
      <c r="K36" s="175">
        <v>2</v>
      </c>
    </row>
    <row r="37" spans="2:11" ht="15.75" thickBot="1" x14ac:dyDescent="0.3">
      <c r="B37" s="149" t="s">
        <v>25</v>
      </c>
      <c r="C37" s="150" t="s">
        <v>26</v>
      </c>
      <c r="D37" s="116">
        <v>64.95</v>
      </c>
      <c r="E37" s="141">
        <v>0</v>
      </c>
      <c r="F37" s="151">
        <v>61.95</v>
      </c>
      <c r="G37" s="152">
        <v>5</v>
      </c>
      <c r="H37" s="153">
        <f>D37</f>
        <v>64.95</v>
      </c>
      <c r="I37" s="152">
        <v>2</v>
      </c>
      <c r="J37" s="181">
        <f t="shared" si="0"/>
        <v>131.9</v>
      </c>
      <c r="K37" s="178">
        <v>3</v>
      </c>
    </row>
    <row r="38" spans="2:11" ht="15.75" thickBot="1" x14ac:dyDescent="0.3">
      <c r="B38" s="57" t="s">
        <v>15</v>
      </c>
      <c r="C38" s="50"/>
      <c r="D38" s="78"/>
      <c r="E38" s="43"/>
      <c r="F38" s="78"/>
      <c r="G38" s="43"/>
      <c r="H38" s="78"/>
      <c r="I38" s="49"/>
      <c r="J38" s="114"/>
      <c r="K38" s="146"/>
    </row>
    <row r="39" spans="2:11" x14ac:dyDescent="0.25">
      <c r="B39" s="12" t="s">
        <v>27</v>
      </c>
      <c r="C39" s="106" t="s">
        <v>28</v>
      </c>
      <c r="D39" s="4">
        <v>125.6</v>
      </c>
      <c r="E39" s="5">
        <v>20</v>
      </c>
      <c r="F39" s="10">
        <v>92.7</v>
      </c>
      <c r="G39" s="8">
        <v>0</v>
      </c>
      <c r="H39" s="108">
        <f>F39</f>
        <v>92.7</v>
      </c>
      <c r="I39" s="8">
        <v>5</v>
      </c>
      <c r="J39" s="179">
        <f t="shared" si="0"/>
        <v>238.3</v>
      </c>
      <c r="K39" s="175">
        <v>7</v>
      </c>
    </row>
    <row r="40" spans="2:11" x14ac:dyDescent="0.25">
      <c r="B40" s="59" t="s">
        <v>29</v>
      </c>
      <c r="C40" s="60" t="s">
        <v>30</v>
      </c>
      <c r="D40" s="46">
        <v>109.51</v>
      </c>
      <c r="E40" s="42">
        <v>0</v>
      </c>
      <c r="F40" s="147">
        <v>162.27000000000001</v>
      </c>
      <c r="G40" s="41">
        <v>0</v>
      </c>
      <c r="H40" s="74">
        <f>D40</f>
        <v>109.51</v>
      </c>
      <c r="I40" s="41">
        <v>6</v>
      </c>
      <c r="J40" s="180">
        <f t="shared" si="0"/>
        <v>271.78000000000003</v>
      </c>
      <c r="K40" s="176">
        <v>8</v>
      </c>
    </row>
    <row r="41" spans="2:11" x14ac:dyDescent="0.25">
      <c r="B41" s="59" t="s">
        <v>33</v>
      </c>
      <c r="C41" s="60" t="s">
        <v>34</v>
      </c>
      <c r="D41" s="46">
        <v>57.7</v>
      </c>
      <c r="E41" s="42">
        <v>0</v>
      </c>
      <c r="F41" s="147">
        <v>55.68</v>
      </c>
      <c r="G41" s="41">
        <v>0</v>
      </c>
      <c r="H41" s="74">
        <f>F41</f>
        <v>55.68</v>
      </c>
      <c r="I41" s="41">
        <v>1</v>
      </c>
      <c r="J41" s="180">
        <f t="shared" si="0"/>
        <v>113.38</v>
      </c>
      <c r="K41" s="176">
        <v>1</v>
      </c>
    </row>
    <row r="42" spans="2:11" x14ac:dyDescent="0.25">
      <c r="B42" s="59" t="s">
        <v>50</v>
      </c>
      <c r="C42" s="60" t="s">
        <v>51</v>
      </c>
      <c r="D42" s="46">
        <v>66.709999999999994</v>
      </c>
      <c r="E42" s="42">
        <v>5</v>
      </c>
      <c r="F42" s="147">
        <v>72.09</v>
      </c>
      <c r="G42" s="41">
        <v>0</v>
      </c>
      <c r="H42" s="74">
        <f>D42+E42</f>
        <v>71.709999999999994</v>
      </c>
      <c r="I42" s="41">
        <v>3</v>
      </c>
      <c r="J42" s="180">
        <f t="shared" si="0"/>
        <v>143.80000000000001</v>
      </c>
      <c r="K42" s="176">
        <v>5</v>
      </c>
    </row>
    <row r="43" spans="2:11" x14ac:dyDescent="0.25">
      <c r="B43" s="14" t="s">
        <v>35</v>
      </c>
      <c r="C43" s="51" t="s">
        <v>36</v>
      </c>
      <c r="D43" s="29">
        <v>74.63</v>
      </c>
      <c r="E43" s="17">
        <v>0</v>
      </c>
      <c r="F43" s="25">
        <v>76.59</v>
      </c>
      <c r="G43" s="33">
        <v>0</v>
      </c>
      <c r="H43" s="75">
        <f>D43</f>
        <v>74.63</v>
      </c>
      <c r="I43" s="33">
        <v>4</v>
      </c>
      <c r="J43" s="180">
        <f t="shared" si="0"/>
        <v>151.22</v>
      </c>
      <c r="K43" s="177">
        <v>6</v>
      </c>
    </row>
    <row r="44" spans="2:11" ht="15.75" thickBot="1" x14ac:dyDescent="0.3">
      <c r="B44" s="18" t="s">
        <v>31</v>
      </c>
      <c r="C44" s="107" t="s">
        <v>32</v>
      </c>
      <c r="D44" s="6">
        <v>72.48</v>
      </c>
      <c r="E44" s="7">
        <v>0</v>
      </c>
      <c r="F44" s="11">
        <v>63.09</v>
      </c>
      <c r="G44" s="9">
        <v>5</v>
      </c>
      <c r="H44" s="109">
        <f>F44+G44</f>
        <v>68.09</v>
      </c>
      <c r="I44" s="9">
        <v>2</v>
      </c>
      <c r="J44" s="181">
        <f t="shared" si="0"/>
        <v>140.57</v>
      </c>
      <c r="K44" s="171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workbookViewId="0">
      <selection activeCell="P10" sqref="P10"/>
    </sheetView>
  </sheetViews>
  <sheetFormatPr defaultRowHeight="15" x14ac:dyDescent="0.25"/>
  <cols>
    <col min="2" max="2" width="9" customWidth="1"/>
    <col min="3" max="3" width="10.7109375" bestFit="1" customWidth="1"/>
    <col min="4" max="4" width="13.140625" bestFit="1" customWidth="1"/>
    <col min="5" max="5" width="15" bestFit="1" customWidth="1"/>
  </cols>
  <sheetData>
    <row r="1" spans="2:5" ht="15.75" thickBot="1" x14ac:dyDescent="0.3"/>
    <row r="2" spans="2:5" ht="15.75" thickBot="1" x14ac:dyDescent="0.3">
      <c r="B2" s="47" t="s">
        <v>4</v>
      </c>
      <c r="C2" s="54" t="s">
        <v>0</v>
      </c>
      <c r="D2" s="69" t="s">
        <v>1</v>
      </c>
      <c r="E2" s="70" t="s">
        <v>9</v>
      </c>
    </row>
    <row r="3" spans="2:5" ht="15.75" thickBot="1" x14ac:dyDescent="0.3">
      <c r="B3" s="65" t="s">
        <v>12</v>
      </c>
      <c r="C3" s="66"/>
      <c r="D3" s="67"/>
      <c r="E3" s="68"/>
    </row>
    <row r="4" spans="2:5" ht="15.75" thickBot="1" x14ac:dyDescent="0.3">
      <c r="B4" s="53">
        <v>1</v>
      </c>
      <c r="C4" s="4" t="s">
        <v>84</v>
      </c>
      <c r="D4" s="5" t="s">
        <v>63</v>
      </c>
      <c r="E4" s="85">
        <v>6</v>
      </c>
    </row>
    <row r="5" spans="2:5" x14ac:dyDescent="0.25">
      <c r="B5" s="73">
        <v>2</v>
      </c>
      <c r="C5" s="29" t="s">
        <v>92</v>
      </c>
      <c r="D5" s="17" t="s">
        <v>63</v>
      </c>
      <c r="E5" s="86">
        <v>11</v>
      </c>
    </row>
    <row r="6" spans="2:5" x14ac:dyDescent="0.25">
      <c r="B6" s="71">
        <v>3</v>
      </c>
      <c r="C6" s="29" t="s">
        <v>37</v>
      </c>
      <c r="D6" s="17" t="s">
        <v>38</v>
      </c>
      <c r="E6" s="86">
        <v>12</v>
      </c>
    </row>
    <row r="7" spans="2:5" x14ac:dyDescent="0.25">
      <c r="B7" s="71">
        <v>4</v>
      </c>
      <c r="C7" s="29" t="s">
        <v>43</v>
      </c>
      <c r="D7" s="17" t="s">
        <v>45</v>
      </c>
      <c r="E7" s="86">
        <v>14</v>
      </c>
    </row>
    <row r="8" spans="2:5" x14ac:dyDescent="0.25">
      <c r="B8" s="71">
        <v>5</v>
      </c>
      <c r="C8" s="29" t="s">
        <v>48</v>
      </c>
      <c r="D8" s="17" t="s">
        <v>49</v>
      </c>
      <c r="E8" s="86">
        <v>15</v>
      </c>
    </row>
    <row r="9" spans="2:5" x14ac:dyDescent="0.25">
      <c r="B9" s="71">
        <v>6</v>
      </c>
      <c r="C9" s="29" t="s">
        <v>93</v>
      </c>
      <c r="D9" s="17" t="s">
        <v>40</v>
      </c>
      <c r="E9" s="86">
        <v>18</v>
      </c>
    </row>
    <row r="10" spans="2:5" x14ac:dyDescent="0.25">
      <c r="B10" s="71">
        <v>7</v>
      </c>
      <c r="C10" s="29" t="s">
        <v>94</v>
      </c>
      <c r="D10" s="17" t="s">
        <v>52</v>
      </c>
      <c r="E10" s="86">
        <v>19</v>
      </c>
    </row>
    <row r="11" spans="2:5" x14ac:dyDescent="0.25">
      <c r="B11" s="71">
        <v>8</v>
      </c>
      <c r="C11" s="29" t="s">
        <v>59</v>
      </c>
      <c r="D11" s="17" t="s">
        <v>52</v>
      </c>
      <c r="E11" s="86">
        <v>21</v>
      </c>
    </row>
    <row r="12" spans="2:5" x14ac:dyDescent="0.25">
      <c r="B12" s="71">
        <v>9</v>
      </c>
      <c r="C12" s="29" t="s">
        <v>59</v>
      </c>
      <c r="D12" s="17" t="s">
        <v>52</v>
      </c>
      <c r="E12" s="86">
        <v>27</v>
      </c>
    </row>
    <row r="13" spans="2:5" x14ac:dyDescent="0.25">
      <c r="B13" s="71">
        <v>9</v>
      </c>
      <c r="C13" s="29" t="s">
        <v>69</v>
      </c>
      <c r="D13" s="17" t="s">
        <v>70</v>
      </c>
      <c r="E13" s="86">
        <v>27</v>
      </c>
    </row>
    <row r="14" spans="2:5" x14ac:dyDescent="0.25">
      <c r="B14" s="71">
        <v>11</v>
      </c>
      <c r="C14" s="29" t="s">
        <v>67</v>
      </c>
      <c r="D14" s="17" t="s">
        <v>68</v>
      </c>
      <c r="E14" s="86">
        <v>28</v>
      </c>
    </row>
    <row r="15" spans="2:5" x14ac:dyDescent="0.25">
      <c r="B15" s="71">
        <v>12</v>
      </c>
      <c r="C15" s="29" t="s">
        <v>90</v>
      </c>
      <c r="D15" s="17" t="s">
        <v>26</v>
      </c>
      <c r="E15" s="86">
        <v>31</v>
      </c>
    </row>
    <row r="16" spans="2:5" x14ac:dyDescent="0.25">
      <c r="B16" s="71">
        <v>13</v>
      </c>
      <c r="C16" s="29" t="s">
        <v>43</v>
      </c>
      <c r="D16" s="17" t="s">
        <v>44</v>
      </c>
      <c r="E16" s="86">
        <v>40</v>
      </c>
    </row>
    <row r="17" spans="2:6" x14ac:dyDescent="0.25">
      <c r="B17" s="71">
        <v>14</v>
      </c>
      <c r="C17" s="29" t="s">
        <v>95</v>
      </c>
      <c r="D17" s="17" t="s">
        <v>52</v>
      </c>
      <c r="E17" s="86">
        <v>44</v>
      </c>
      <c r="F17" s="96"/>
    </row>
    <row r="18" spans="2:6" x14ac:dyDescent="0.25">
      <c r="B18" s="71">
        <v>15</v>
      </c>
      <c r="C18" s="29" t="s">
        <v>53</v>
      </c>
      <c r="D18" s="17" t="s">
        <v>54</v>
      </c>
      <c r="E18" s="86">
        <v>47</v>
      </c>
      <c r="F18" s="96"/>
    </row>
    <row r="19" spans="2:6" x14ac:dyDescent="0.25">
      <c r="B19" s="71">
        <v>16</v>
      </c>
      <c r="C19" s="29" t="s">
        <v>41</v>
      </c>
      <c r="D19" s="17" t="s">
        <v>42</v>
      </c>
      <c r="E19" s="86">
        <v>50</v>
      </c>
      <c r="F19" s="96"/>
    </row>
    <row r="20" spans="2:6" x14ac:dyDescent="0.25">
      <c r="B20" s="71">
        <v>17</v>
      </c>
      <c r="C20" s="29" t="s">
        <v>43</v>
      </c>
      <c r="D20" s="17" t="s">
        <v>45</v>
      </c>
      <c r="E20" s="86">
        <v>59</v>
      </c>
      <c r="F20" s="96"/>
    </row>
    <row r="21" spans="2:6" x14ac:dyDescent="0.25">
      <c r="B21" s="71">
        <v>18</v>
      </c>
      <c r="C21" s="29" t="s">
        <v>76</v>
      </c>
      <c r="D21" s="17" t="s">
        <v>24</v>
      </c>
      <c r="E21" s="86">
        <v>76</v>
      </c>
      <c r="F21" s="96"/>
    </row>
    <row r="22" spans="2:6" x14ac:dyDescent="0.25">
      <c r="B22" s="71" t="s">
        <v>81</v>
      </c>
      <c r="C22" s="29" t="s">
        <v>79</v>
      </c>
      <c r="D22" s="17" t="s">
        <v>51</v>
      </c>
      <c r="E22" s="86" t="s">
        <v>75</v>
      </c>
      <c r="F22" s="96"/>
    </row>
    <row r="23" spans="2:6" x14ac:dyDescent="0.25">
      <c r="B23" s="71" t="s">
        <v>81</v>
      </c>
      <c r="C23" s="29" t="s">
        <v>60</v>
      </c>
      <c r="D23" s="17" t="s">
        <v>61</v>
      </c>
      <c r="E23" s="86" t="s">
        <v>75</v>
      </c>
      <c r="F23" s="96"/>
    </row>
    <row r="24" spans="2:6" x14ac:dyDescent="0.25">
      <c r="B24" s="71" t="s">
        <v>81</v>
      </c>
      <c r="C24" s="45" t="s">
        <v>77</v>
      </c>
      <c r="D24" s="40" t="s">
        <v>57</v>
      </c>
      <c r="E24" s="103" t="s">
        <v>75</v>
      </c>
      <c r="F24" s="96"/>
    </row>
    <row r="25" spans="2:6" x14ac:dyDescent="0.25">
      <c r="B25" s="97" t="s">
        <v>81</v>
      </c>
      <c r="C25" s="45" t="s">
        <v>77</v>
      </c>
      <c r="D25" s="40" t="s">
        <v>57</v>
      </c>
      <c r="E25" s="103" t="s">
        <v>75</v>
      </c>
      <c r="F25" s="96"/>
    </row>
    <row r="26" spans="2:6" ht="15.75" thickBot="1" x14ac:dyDescent="0.3">
      <c r="B26" s="72" t="s">
        <v>81</v>
      </c>
      <c r="C26" s="6" t="s">
        <v>74</v>
      </c>
      <c r="D26" s="7" t="s">
        <v>65</v>
      </c>
      <c r="E26" s="87" t="s">
        <v>75</v>
      </c>
      <c r="F26" s="96"/>
    </row>
    <row r="27" spans="2:6" ht="15.75" thickBot="1" x14ac:dyDescent="0.3">
      <c r="B27" s="65" t="s">
        <v>13</v>
      </c>
      <c r="C27" s="66"/>
      <c r="D27" s="67"/>
      <c r="E27" s="88"/>
      <c r="F27" s="96"/>
    </row>
    <row r="28" spans="2:6" ht="15.75" thickBot="1" x14ac:dyDescent="0.3">
      <c r="B28" s="53">
        <v>1</v>
      </c>
      <c r="C28" s="4" t="s">
        <v>33</v>
      </c>
      <c r="D28" s="5" t="s">
        <v>34</v>
      </c>
      <c r="E28" s="85">
        <v>4</v>
      </c>
      <c r="F28" s="96"/>
    </row>
    <row r="29" spans="2:6" x14ac:dyDescent="0.25">
      <c r="B29" s="73">
        <v>2</v>
      </c>
      <c r="C29" s="29" t="s">
        <v>25</v>
      </c>
      <c r="D29" s="17" t="s">
        <v>26</v>
      </c>
      <c r="E29" s="86">
        <v>9</v>
      </c>
      <c r="F29" s="96"/>
    </row>
    <row r="30" spans="2:6" x14ac:dyDescent="0.25">
      <c r="B30" s="73">
        <v>3</v>
      </c>
      <c r="C30" s="29" t="s">
        <v>79</v>
      </c>
      <c r="D30" s="17" t="s">
        <v>51</v>
      </c>
      <c r="E30" s="86">
        <v>10</v>
      </c>
      <c r="F30" s="96"/>
    </row>
    <row r="31" spans="2:6" x14ac:dyDescent="0.25">
      <c r="B31" s="73">
        <v>4</v>
      </c>
      <c r="C31" s="29" t="s">
        <v>35</v>
      </c>
      <c r="D31" s="17" t="s">
        <v>36</v>
      </c>
      <c r="E31" s="86">
        <v>15</v>
      </c>
      <c r="F31" s="96"/>
    </row>
    <row r="32" spans="2:6" x14ac:dyDescent="0.25">
      <c r="B32" s="73" t="s">
        <v>81</v>
      </c>
      <c r="C32" s="29" t="s">
        <v>86</v>
      </c>
      <c r="D32" s="17" t="s">
        <v>87</v>
      </c>
      <c r="E32" s="86" t="s">
        <v>75</v>
      </c>
      <c r="F32" s="96"/>
    </row>
    <row r="33" spans="2:6" x14ac:dyDescent="0.25">
      <c r="B33" s="73" t="s">
        <v>81</v>
      </c>
      <c r="C33" s="29" t="s">
        <v>91</v>
      </c>
      <c r="D33" s="17" t="s">
        <v>73</v>
      </c>
      <c r="E33" s="86" t="s">
        <v>75</v>
      </c>
      <c r="F33" s="96"/>
    </row>
    <row r="34" spans="2:6" x14ac:dyDescent="0.25">
      <c r="B34" s="73" t="s">
        <v>81</v>
      </c>
      <c r="C34" s="29" t="s">
        <v>80</v>
      </c>
      <c r="D34" s="17" t="s">
        <v>32</v>
      </c>
      <c r="E34" s="86" t="s">
        <v>75</v>
      </c>
      <c r="F34" s="96"/>
    </row>
    <row r="35" spans="2:6" ht="15.75" thickBot="1" x14ac:dyDescent="0.3">
      <c r="B35" s="72" t="s">
        <v>81</v>
      </c>
      <c r="C35" s="6" t="s">
        <v>78</v>
      </c>
      <c r="D35" s="7" t="s">
        <v>30</v>
      </c>
      <c r="E35" s="87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zoomScale="80" zoomScaleNormal="80" workbookViewId="0">
      <selection activeCell="J1" sqref="J1:J1048576"/>
    </sheetView>
  </sheetViews>
  <sheetFormatPr defaultRowHeight="15" x14ac:dyDescent="0.25"/>
  <cols>
    <col min="2" max="2" width="12.28515625" bestFit="1" customWidth="1"/>
    <col min="3" max="3" width="14.28515625" bestFit="1" customWidth="1"/>
    <col min="4" max="4" width="10.140625" bestFit="1" customWidth="1"/>
    <col min="5" max="5" width="17.7109375" bestFit="1" customWidth="1"/>
    <col min="6" max="6" width="11.28515625" bestFit="1" customWidth="1"/>
    <col min="7" max="7" width="17.7109375" bestFit="1" customWidth="1"/>
    <col min="8" max="8" width="23.5703125" bestFit="1" customWidth="1"/>
    <col min="9" max="9" width="8.42578125" bestFit="1" customWidth="1"/>
    <col min="11" max="11" width="15.5703125" bestFit="1" customWidth="1"/>
  </cols>
  <sheetData>
    <row r="1" spans="2:11" ht="15.75" thickBot="1" x14ac:dyDescent="0.3"/>
    <row r="2" spans="2:11" ht="15.75" thickBot="1" x14ac:dyDescent="0.3">
      <c r="B2" s="34" t="s">
        <v>0</v>
      </c>
      <c r="C2" s="35" t="s">
        <v>1</v>
      </c>
      <c r="D2" s="36" t="s">
        <v>2</v>
      </c>
      <c r="E2" s="35" t="s">
        <v>8</v>
      </c>
      <c r="F2" s="37" t="s">
        <v>3</v>
      </c>
      <c r="G2" s="35" t="s">
        <v>8</v>
      </c>
      <c r="H2" s="54" t="s">
        <v>19</v>
      </c>
      <c r="I2" s="48" t="s">
        <v>4</v>
      </c>
      <c r="J2" s="48"/>
      <c r="K2" s="48" t="s">
        <v>11</v>
      </c>
    </row>
    <row r="3" spans="2:11" ht="15.75" thickBot="1" x14ac:dyDescent="0.3">
      <c r="B3" s="38" t="s">
        <v>5</v>
      </c>
      <c r="C3" s="3"/>
      <c r="D3" s="3"/>
      <c r="E3" s="3"/>
      <c r="F3" s="3"/>
      <c r="G3" s="3"/>
      <c r="H3" s="76"/>
      <c r="I3" s="68"/>
      <c r="J3" s="68"/>
      <c r="K3" s="68"/>
    </row>
    <row r="4" spans="2:11" ht="15.75" thickBot="1" x14ac:dyDescent="0.3">
      <c r="B4" s="135" t="s">
        <v>23</v>
      </c>
      <c r="C4" s="136" t="s">
        <v>24</v>
      </c>
      <c r="D4" s="142">
        <v>152.66</v>
      </c>
      <c r="E4" s="143">
        <v>0</v>
      </c>
      <c r="F4" s="144">
        <v>148.51</v>
      </c>
      <c r="G4" s="137">
        <v>0</v>
      </c>
      <c r="H4" s="145">
        <v>148.51</v>
      </c>
      <c r="I4" s="137">
        <v>1</v>
      </c>
      <c r="J4" s="137">
        <f>D4+E4+F4+G4</f>
        <v>301.16999999999996</v>
      </c>
      <c r="K4" s="137">
        <v>19</v>
      </c>
    </row>
    <row r="5" spans="2:11" ht="15.75" thickBot="1" x14ac:dyDescent="0.3">
      <c r="B5" s="39" t="s">
        <v>6</v>
      </c>
      <c r="C5" s="114"/>
      <c r="D5" s="1"/>
      <c r="E5" s="2"/>
      <c r="F5" s="1"/>
      <c r="G5" s="2"/>
      <c r="H5" s="104"/>
      <c r="I5" s="77"/>
      <c r="J5" s="68"/>
      <c r="K5" s="77"/>
    </row>
    <row r="6" spans="2:11" x14ac:dyDescent="0.25">
      <c r="B6" s="12" t="s">
        <v>66</v>
      </c>
      <c r="C6" s="106" t="s">
        <v>65</v>
      </c>
      <c r="D6" s="22">
        <v>0</v>
      </c>
      <c r="E6" s="30">
        <v>0</v>
      </c>
      <c r="F6" s="26">
        <v>0</v>
      </c>
      <c r="G6" s="13">
        <v>0</v>
      </c>
      <c r="H6" s="74">
        <v>0</v>
      </c>
      <c r="I6" s="167">
        <v>0</v>
      </c>
      <c r="J6" s="172">
        <f t="shared" ref="J6:J44" si="0">D6+E6+F6+G6</f>
        <v>0</v>
      </c>
      <c r="K6" s="168">
        <v>0</v>
      </c>
    </row>
    <row r="7" spans="2:11" x14ac:dyDescent="0.25">
      <c r="B7" s="14" t="s">
        <v>59</v>
      </c>
      <c r="C7" s="51" t="s">
        <v>52</v>
      </c>
      <c r="D7" s="23">
        <v>0</v>
      </c>
      <c r="E7" s="31">
        <v>0</v>
      </c>
      <c r="F7" s="27">
        <v>0</v>
      </c>
      <c r="G7" s="15">
        <v>0</v>
      </c>
      <c r="H7" s="74">
        <v>0</v>
      </c>
      <c r="I7" s="31">
        <v>0</v>
      </c>
      <c r="J7" s="173">
        <f t="shared" si="0"/>
        <v>0</v>
      </c>
      <c r="K7" s="169">
        <v>0</v>
      </c>
    </row>
    <row r="8" spans="2:11" x14ac:dyDescent="0.25">
      <c r="B8" s="14" t="s">
        <v>59</v>
      </c>
      <c r="C8" s="51" t="s">
        <v>52</v>
      </c>
      <c r="D8" s="23">
        <v>0</v>
      </c>
      <c r="E8" s="31">
        <v>0</v>
      </c>
      <c r="F8" s="27">
        <v>0</v>
      </c>
      <c r="G8" s="15">
        <v>0</v>
      </c>
      <c r="H8" s="74">
        <v>0</v>
      </c>
      <c r="I8" s="31">
        <v>0</v>
      </c>
      <c r="J8" s="173">
        <f t="shared" si="0"/>
        <v>0</v>
      </c>
      <c r="K8" s="169">
        <v>0</v>
      </c>
    </row>
    <row r="9" spans="2:11" x14ac:dyDescent="0.25">
      <c r="B9" s="14" t="s">
        <v>58</v>
      </c>
      <c r="C9" s="51" t="s">
        <v>52</v>
      </c>
      <c r="D9" s="23">
        <v>83.2</v>
      </c>
      <c r="E9" s="31">
        <v>10</v>
      </c>
      <c r="F9" s="27">
        <v>79.84</v>
      </c>
      <c r="G9" s="15">
        <v>15</v>
      </c>
      <c r="H9" s="74">
        <v>93.2</v>
      </c>
      <c r="I9" s="31">
        <v>7</v>
      </c>
      <c r="J9" s="173">
        <f t="shared" si="0"/>
        <v>188.04000000000002</v>
      </c>
      <c r="K9" s="169">
        <v>9</v>
      </c>
    </row>
    <row r="10" spans="2:11" x14ac:dyDescent="0.25">
      <c r="B10" s="14" t="s">
        <v>69</v>
      </c>
      <c r="C10" s="51" t="s">
        <v>70</v>
      </c>
      <c r="D10" s="23">
        <v>92.06</v>
      </c>
      <c r="E10" s="31">
        <v>0</v>
      </c>
      <c r="F10" s="27">
        <v>86.43</v>
      </c>
      <c r="G10" s="15">
        <v>5</v>
      </c>
      <c r="H10" s="74">
        <v>91.43</v>
      </c>
      <c r="I10" s="31">
        <v>6</v>
      </c>
      <c r="J10" s="173">
        <f t="shared" si="0"/>
        <v>183.49</v>
      </c>
      <c r="K10" s="169">
        <v>7</v>
      </c>
    </row>
    <row r="11" spans="2:11" x14ac:dyDescent="0.25">
      <c r="B11" s="14" t="s">
        <v>56</v>
      </c>
      <c r="C11" s="51" t="s">
        <v>57</v>
      </c>
      <c r="D11" s="23">
        <v>132.56</v>
      </c>
      <c r="E11" s="31">
        <v>5</v>
      </c>
      <c r="F11" s="27">
        <v>0</v>
      </c>
      <c r="G11" s="15">
        <v>0</v>
      </c>
      <c r="H11" s="74">
        <v>137.56</v>
      </c>
      <c r="I11" s="31">
        <v>9</v>
      </c>
      <c r="J11" s="173">
        <v>0</v>
      </c>
      <c r="K11" s="169">
        <v>0</v>
      </c>
    </row>
    <row r="12" spans="2:11" x14ac:dyDescent="0.25">
      <c r="B12" s="14" t="s">
        <v>56</v>
      </c>
      <c r="C12" s="51" t="s">
        <v>57</v>
      </c>
      <c r="D12" s="23">
        <v>90.43</v>
      </c>
      <c r="E12" s="31">
        <v>0</v>
      </c>
      <c r="F12" s="27">
        <v>86.97</v>
      </c>
      <c r="G12" s="15">
        <v>5</v>
      </c>
      <c r="H12" s="74">
        <v>90.43</v>
      </c>
      <c r="I12" s="31">
        <v>4</v>
      </c>
      <c r="J12" s="173">
        <f t="shared" si="0"/>
        <v>182.4</v>
      </c>
      <c r="K12" s="169">
        <v>6</v>
      </c>
    </row>
    <row r="13" spans="2:11" x14ac:dyDescent="0.25">
      <c r="B13" s="14" t="s">
        <v>43</v>
      </c>
      <c r="C13" s="51" t="s">
        <v>63</v>
      </c>
      <c r="D13" s="23">
        <v>89.01</v>
      </c>
      <c r="E13" s="31">
        <v>0</v>
      </c>
      <c r="F13" s="27">
        <v>79.11</v>
      </c>
      <c r="G13" s="15">
        <v>5</v>
      </c>
      <c r="H13" s="74">
        <v>84.11</v>
      </c>
      <c r="I13" s="31">
        <v>2</v>
      </c>
      <c r="J13" s="173">
        <f t="shared" si="0"/>
        <v>173.12</v>
      </c>
      <c r="K13" s="169">
        <v>4</v>
      </c>
    </row>
    <row r="14" spans="2:11" x14ac:dyDescent="0.25">
      <c r="B14" s="14" t="s">
        <v>64</v>
      </c>
      <c r="C14" s="51" t="s">
        <v>63</v>
      </c>
      <c r="D14" s="24">
        <v>72.03</v>
      </c>
      <c r="E14" s="32">
        <v>5</v>
      </c>
      <c r="F14" s="28">
        <v>73.5</v>
      </c>
      <c r="G14" s="16">
        <v>5</v>
      </c>
      <c r="H14" s="74">
        <v>77.03</v>
      </c>
      <c r="I14" s="32">
        <v>1</v>
      </c>
      <c r="J14" s="173">
        <f t="shared" si="0"/>
        <v>155.53</v>
      </c>
      <c r="K14" s="170">
        <v>1</v>
      </c>
    </row>
    <row r="15" spans="2:11" x14ac:dyDescent="0.25">
      <c r="B15" s="14" t="s">
        <v>62</v>
      </c>
      <c r="C15" s="51" t="s">
        <v>26</v>
      </c>
      <c r="D15" s="24">
        <v>99.68</v>
      </c>
      <c r="E15" s="32">
        <v>0</v>
      </c>
      <c r="F15" s="28">
        <v>90.57</v>
      </c>
      <c r="G15" s="16">
        <v>0</v>
      </c>
      <c r="H15" s="74">
        <v>90.57</v>
      </c>
      <c r="I15" s="32">
        <v>5</v>
      </c>
      <c r="J15" s="173">
        <f t="shared" si="0"/>
        <v>190.25</v>
      </c>
      <c r="K15" s="170">
        <v>10</v>
      </c>
    </row>
    <row r="16" spans="2:11" x14ac:dyDescent="0.25">
      <c r="B16" s="14" t="s">
        <v>67</v>
      </c>
      <c r="C16" s="51" t="s">
        <v>68</v>
      </c>
      <c r="D16" s="24">
        <v>86.59</v>
      </c>
      <c r="E16" s="32">
        <v>0</v>
      </c>
      <c r="F16" s="28">
        <v>81.02</v>
      </c>
      <c r="G16" s="16">
        <v>5</v>
      </c>
      <c r="H16" s="74">
        <v>86.02</v>
      </c>
      <c r="I16" s="32">
        <v>3</v>
      </c>
      <c r="J16" s="173">
        <f t="shared" si="0"/>
        <v>172.61</v>
      </c>
      <c r="K16" s="170">
        <v>4</v>
      </c>
    </row>
    <row r="17" spans="2:11" ht="15.75" thickBot="1" x14ac:dyDescent="0.3">
      <c r="B17" s="18" t="s">
        <v>60</v>
      </c>
      <c r="C17" s="107" t="s">
        <v>61</v>
      </c>
      <c r="D17" s="11">
        <v>120.07</v>
      </c>
      <c r="E17" s="9">
        <v>10</v>
      </c>
      <c r="F17" s="6">
        <v>101.8</v>
      </c>
      <c r="G17" s="7">
        <v>0</v>
      </c>
      <c r="H17" s="74">
        <v>101.8</v>
      </c>
      <c r="I17" s="9">
        <v>8</v>
      </c>
      <c r="J17" s="174">
        <f t="shared" si="0"/>
        <v>231.87</v>
      </c>
      <c r="K17" s="171">
        <v>17</v>
      </c>
    </row>
    <row r="18" spans="2:11" ht="15.75" thickBot="1" x14ac:dyDescent="0.3">
      <c r="B18" s="39" t="s">
        <v>20</v>
      </c>
      <c r="C18" s="114"/>
      <c r="D18" s="1"/>
      <c r="E18" s="2"/>
      <c r="F18" s="1"/>
      <c r="G18" s="2"/>
      <c r="H18" s="64"/>
      <c r="I18" s="44"/>
      <c r="J18" s="114"/>
      <c r="K18" s="44"/>
    </row>
    <row r="19" spans="2:11" x14ac:dyDescent="0.25">
      <c r="B19" s="12" t="s">
        <v>43</v>
      </c>
      <c r="C19" s="106" t="s">
        <v>45</v>
      </c>
      <c r="D19" s="4">
        <v>78.94</v>
      </c>
      <c r="E19" s="5">
        <v>5</v>
      </c>
      <c r="F19" s="10">
        <v>77.260000000000005</v>
      </c>
      <c r="G19" s="8">
        <v>5</v>
      </c>
      <c r="H19" s="108">
        <v>82.26</v>
      </c>
      <c r="I19" s="8">
        <v>1</v>
      </c>
      <c r="J19" s="172">
        <f t="shared" si="0"/>
        <v>166.2</v>
      </c>
      <c r="K19" s="175">
        <v>3</v>
      </c>
    </row>
    <row r="20" spans="2:11" x14ac:dyDescent="0.25">
      <c r="B20" s="59" t="s">
        <v>46</v>
      </c>
      <c r="C20" s="60" t="s">
        <v>47</v>
      </c>
      <c r="D20" s="46">
        <v>119.18</v>
      </c>
      <c r="E20" s="42">
        <v>5</v>
      </c>
      <c r="F20" s="147">
        <v>100.72</v>
      </c>
      <c r="G20" s="41">
        <v>0</v>
      </c>
      <c r="H20" s="74">
        <v>100.72</v>
      </c>
      <c r="I20" s="41">
        <v>3</v>
      </c>
      <c r="J20" s="173">
        <f t="shared" si="0"/>
        <v>224.9</v>
      </c>
      <c r="K20" s="176">
        <v>16</v>
      </c>
    </row>
    <row r="21" spans="2:11" x14ac:dyDescent="0.25">
      <c r="B21" s="59" t="s">
        <v>48</v>
      </c>
      <c r="C21" s="60" t="s">
        <v>49</v>
      </c>
      <c r="D21" s="46">
        <v>125.47</v>
      </c>
      <c r="E21" s="42">
        <v>0</v>
      </c>
      <c r="F21" s="147">
        <v>96.48</v>
      </c>
      <c r="G21" s="41">
        <v>0</v>
      </c>
      <c r="H21" s="74">
        <v>96.48</v>
      </c>
      <c r="I21" s="41">
        <v>2</v>
      </c>
      <c r="J21" s="173">
        <f t="shared" si="0"/>
        <v>221.95</v>
      </c>
      <c r="K21" s="176">
        <v>15</v>
      </c>
    </row>
    <row r="22" spans="2:11" ht="15.75" thickBot="1" x14ac:dyDescent="0.3">
      <c r="B22" s="14" t="s">
        <v>50</v>
      </c>
      <c r="C22" s="51" t="s">
        <v>51</v>
      </c>
      <c r="D22" s="29">
        <v>0</v>
      </c>
      <c r="E22" s="17">
        <v>0</v>
      </c>
      <c r="F22" s="25">
        <v>0</v>
      </c>
      <c r="G22" s="33">
        <v>0</v>
      </c>
      <c r="H22" s="75">
        <v>0</v>
      </c>
      <c r="I22" s="33">
        <v>0</v>
      </c>
      <c r="J22" s="174">
        <f t="shared" si="0"/>
        <v>0</v>
      </c>
      <c r="K22" s="177">
        <v>0</v>
      </c>
    </row>
    <row r="23" spans="2:11" ht="15.75" thickBot="1" x14ac:dyDescent="0.3">
      <c r="B23" s="57" t="s">
        <v>7</v>
      </c>
      <c r="C23" s="50"/>
      <c r="D23" s="78"/>
      <c r="E23" s="43"/>
      <c r="F23" s="78"/>
      <c r="G23" s="43"/>
      <c r="H23" s="78"/>
      <c r="I23" s="49"/>
      <c r="J23" s="114"/>
      <c r="K23" s="146"/>
    </row>
    <row r="24" spans="2:11" x14ac:dyDescent="0.25">
      <c r="B24" s="12" t="s">
        <v>37</v>
      </c>
      <c r="C24" s="106" t="s">
        <v>38</v>
      </c>
      <c r="D24" s="4">
        <v>83.01</v>
      </c>
      <c r="E24" s="5">
        <v>0</v>
      </c>
      <c r="F24" s="10">
        <v>81.760000000000005</v>
      </c>
      <c r="G24" s="8">
        <v>0</v>
      </c>
      <c r="H24" s="108">
        <v>81.760000000000005</v>
      </c>
      <c r="I24" s="8">
        <v>1</v>
      </c>
      <c r="J24" s="172">
        <f t="shared" si="0"/>
        <v>164.77</v>
      </c>
      <c r="K24" s="175">
        <v>2</v>
      </c>
    </row>
    <row r="25" spans="2:11" x14ac:dyDescent="0.25">
      <c r="B25" s="59" t="s">
        <v>39</v>
      </c>
      <c r="C25" s="60" t="s">
        <v>40</v>
      </c>
      <c r="D25" s="46">
        <v>101.2</v>
      </c>
      <c r="E25" s="42">
        <v>0</v>
      </c>
      <c r="F25" s="147">
        <v>96.57</v>
      </c>
      <c r="G25" s="41">
        <v>0</v>
      </c>
      <c r="H25" s="74">
        <f>F25</f>
        <v>96.57</v>
      </c>
      <c r="I25" s="41">
        <v>3</v>
      </c>
      <c r="J25" s="173">
        <f t="shared" si="0"/>
        <v>197.76999999999998</v>
      </c>
      <c r="K25" s="176">
        <v>12</v>
      </c>
    </row>
    <row r="26" spans="2:11" x14ac:dyDescent="0.25">
      <c r="B26" s="59" t="s">
        <v>41</v>
      </c>
      <c r="C26" s="60" t="s">
        <v>42</v>
      </c>
      <c r="D26" s="46">
        <v>98.76</v>
      </c>
      <c r="E26" s="42">
        <v>0</v>
      </c>
      <c r="F26" s="147">
        <v>81.02</v>
      </c>
      <c r="G26" s="41">
        <v>5</v>
      </c>
      <c r="H26" s="74">
        <v>86.02</v>
      </c>
      <c r="I26" s="41">
        <v>2</v>
      </c>
      <c r="J26" s="173">
        <f t="shared" si="0"/>
        <v>184.78</v>
      </c>
      <c r="K26" s="176">
        <v>8</v>
      </c>
    </row>
    <row r="27" spans="2:11" ht="15.75" thickBot="1" x14ac:dyDescent="0.3">
      <c r="B27" s="14" t="s">
        <v>43</v>
      </c>
      <c r="C27" s="51" t="s">
        <v>44</v>
      </c>
      <c r="D27" s="29">
        <v>105.67</v>
      </c>
      <c r="E27" s="17">
        <v>5</v>
      </c>
      <c r="F27" s="25">
        <v>99.79</v>
      </c>
      <c r="G27" s="33">
        <v>0</v>
      </c>
      <c r="H27" s="75">
        <v>99.79</v>
      </c>
      <c r="I27" s="33">
        <v>4</v>
      </c>
      <c r="J27" s="174">
        <f t="shared" si="0"/>
        <v>210.46</v>
      </c>
      <c r="K27" s="177">
        <v>14</v>
      </c>
    </row>
    <row r="28" spans="2:11" ht="15.75" thickBot="1" x14ac:dyDescent="0.3">
      <c r="B28" s="57" t="s">
        <v>22</v>
      </c>
      <c r="C28" s="50"/>
      <c r="D28" s="78"/>
      <c r="E28" s="43"/>
      <c r="F28" s="78"/>
      <c r="G28" s="43"/>
      <c r="H28" s="78"/>
      <c r="I28" s="49"/>
      <c r="J28" s="114"/>
      <c r="K28" s="146"/>
    </row>
    <row r="29" spans="2:11" x14ac:dyDescent="0.25">
      <c r="B29" s="12" t="s">
        <v>53</v>
      </c>
      <c r="C29" s="106" t="s">
        <v>54</v>
      </c>
      <c r="D29" s="4">
        <v>94.96</v>
      </c>
      <c r="E29" s="5">
        <v>10</v>
      </c>
      <c r="F29" s="10">
        <v>88.48</v>
      </c>
      <c r="G29" s="8">
        <v>5</v>
      </c>
      <c r="H29" s="108">
        <v>93.48</v>
      </c>
      <c r="I29" s="8">
        <v>2</v>
      </c>
      <c r="J29" s="172">
        <f t="shared" si="0"/>
        <v>198.44</v>
      </c>
      <c r="K29" s="175">
        <v>12</v>
      </c>
    </row>
    <row r="30" spans="2:11" x14ac:dyDescent="0.25">
      <c r="B30" s="59" t="s">
        <v>43</v>
      </c>
      <c r="C30" s="60" t="s">
        <v>45</v>
      </c>
      <c r="D30" s="46">
        <v>125.89</v>
      </c>
      <c r="E30" s="42">
        <v>10</v>
      </c>
      <c r="F30" s="147">
        <v>104.01</v>
      </c>
      <c r="G30" s="41">
        <v>10</v>
      </c>
      <c r="H30" s="74">
        <v>135.88999999999999</v>
      </c>
      <c r="I30" s="41">
        <v>3</v>
      </c>
      <c r="J30" s="173">
        <f t="shared" si="0"/>
        <v>249.89999999999998</v>
      </c>
      <c r="K30" s="176">
        <v>18</v>
      </c>
    </row>
    <row r="31" spans="2:11" x14ac:dyDescent="0.25">
      <c r="B31" s="59" t="s">
        <v>55</v>
      </c>
      <c r="C31" s="60" t="s">
        <v>52</v>
      </c>
      <c r="D31" s="46">
        <v>93.56</v>
      </c>
      <c r="E31" s="42">
        <v>15</v>
      </c>
      <c r="F31" s="147">
        <v>85.73</v>
      </c>
      <c r="G31" s="41">
        <v>0</v>
      </c>
      <c r="H31" s="74">
        <f>F31</f>
        <v>85.73</v>
      </c>
      <c r="I31" s="41">
        <v>1</v>
      </c>
      <c r="J31" s="173">
        <f t="shared" si="0"/>
        <v>194.29000000000002</v>
      </c>
      <c r="K31" s="176">
        <v>11</v>
      </c>
    </row>
    <row r="32" spans="2:11" ht="15.75" thickBot="1" x14ac:dyDescent="0.3">
      <c r="B32" s="59" t="s">
        <v>71</v>
      </c>
      <c r="C32" s="60" t="s">
        <v>40</v>
      </c>
      <c r="D32" s="46">
        <v>0</v>
      </c>
      <c r="E32" s="42">
        <v>0</v>
      </c>
      <c r="F32" s="147">
        <v>0</v>
      </c>
      <c r="G32" s="41">
        <v>0</v>
      </c>
      <c r="H32" s="74">
        <v>0</v>
      </c>
      <c r="I32" s="41">
        <v>0</v>
      </c>
      <c r="J32" s="174">
        <f t="shared" si="0"/>
        <v>0</v>
      </c>
      <c r="K32" s="176">
        <v>0</v>
      </c>
    </row>
    <row r="33" spans="2:11" ht="15.75" thickBot="1" x14ac:dyDescent="0.3">
      <c r="B33" s="57" t="s">
        <v>17</v>
      </c>
      <c r="C33" s="50"/>
      <c r="D33" s="78"/>
      <c r="E33" s="43"/>
      <c r="F33" s="78"/>
      <c r="G33" s="43"/>
      <c r="H33" s="78"/>
      <c r="I33" s="49"/>
      <c r="J33" s="49"/>
      <c r="K33" s="146"/>
    </row>
    <row r="34" spans="2:11" ht="15.75" thickBot="1" x14ac:dyDescent="0.3">
      <c r="B34" s="57" t="s">
        <v>14</v>
      </c>
      <c r="C34" s="50"/>
      <c r="D34" s="78"/>
      <c r="E34" s="43"/>
      <c r="F34" s="78"/>
      <c r="G34" s="43"/>
      <c r="H34" s="78"/>
      <c r="I34" s="49"/>
      <c r="J34" s="49"/>
      <c r="K34" s="146"/>
    </row>
    <row r="35" spans="2:11" ht="15.75" thickBot="1" x14ac:dyDescent="0.3">
      <c r="B35" s="57" t="s">
        <v>16</v>
      </c>
      <c r="C35" s="50"/>
      <c r="D35" s="78"/>
      <c r="E35" s="43"/>
      <c r="F35" s="78"/>
      <c r="G35" s="43"/>
      <c r="H35" s="78"/>
      <c r="I35" s="49"/>
      <c r="J35" s="68"/>
      <c r="K35" s="146"/>
    </row>
    <row r="36" spans="2:11" x14ac:dyDescent="0.25">
      <c r="B36" s="12" t="s">
        <v>72</v>
      </c>
      <c r="C36" s="106" t="s">
        <v>73</v>
      </c>
      <c r="D36" s="4">
        <v>72</v>
      </c>
      <c r="E36" s="5">
        <v>0</v>
      </c>
      <c r="F36" s="10">
        <v>0</v>
      </c>
      <c r="G36" s="8">
        <v>0</v>
      </c>
      <c r="H36" s="108">
        <v>72</v>
      </c>
      <c r="I36" s="8">
        <v>2</v>
      </c>
      <c r="J36" s="172">
        <v>0</v>
      </c>
      <c r="K36" s="175">
        <v>0</v>
      </c>
    </row>
    <row r="37" spans="2:11" ht="15.75" thickBot="1" x14ac:dyDescent="0.3">
      <c r="B37" s="149" t="s">
        <v>25</v>
      </c>
      <c r="C37" s="150" t="s">
        <v>26</v>
      </c>
      <c r="D37" s="116">
        <v>67.12</v>
      </c>
      <c r="E37" s="141">
        <v>0</v>
      </c>
      <c r="F37" s="151">
        <v>74.069999999999993</v>
      </c>
      <c r="G37" s="152">
        <v>5</v>
      </c>
      <c r="H37" s="153">
        <f>D37</f>
        <v>67.12</v>
      </c>
      <c r="I37" s="152">
        <v>1</v>
      </c>
      <c r="J37" s="174">
        <f t="shared" si="0"/>
        <v>146.19</v>
      </c>
      <c r="K37" s="178">
        <v>2</v>
      </c>
    </row>
    <row r="38" spans="2:11" ht="15.75" thickBot="1" x14ac:dyDescent="0.3">
      <c r="B38" s="57" t="s">
        <v>15</v>
      </c>
      <c r="C38" s="50"/>
      <c r="D38" s="78"/>
      <c r="E38" s="43"/>
      <c r="F38" s="78"/>
      <c r="G38" s="43"/>
      <c r="H38" s="78"/>
      <c r="I38" s="49"/>
      <c r="J38" s="114"/>
      <c r="K38" s="146"/>
    </row>
    <row r="39" spans="2:11" x14ac:dyDescent="0.25">
      <c r="B39" s="12" t="s">
        <v>27</v>
      </c>
      <c r="C39" s="106" t="s">
        <v>28</v>
      </c>
      <c r="D39" s="4">
        <v>177.75</v>
      </c>
      <c r="E39" s="5">
        <v>5</v>
      </c>
      <c r="F39" s="10">
        <v>110.51</v>
      </c>
      <c r="G39" s="8">
        <v>0</v>
      </c>
      <c r="H39" s="108">
        <v>110.51</v>
      </c>
      <c r="I39" s="8">
        <v>4</v>
      </c>
      <c r="J39" s="172">
        <f t="shared" si="0"/>
        <v>293.26</v>
      </c>
      <c r="K39" s="175">
        <v>5</v>
      </c>
    </row>
    <row r="40" spans="2:11" x14ac:dyDescent="0.25">
      <c r="B40" s="59" t="s">
        <v>29</v>
      </c>
      <c r="C40" s="60" t="s">
        <v>30</v>
      </c>
      <c r="D40" s="46">
        <v>0</v>
      </c>
      <c r="E40" s="42">
        <v>0</v>
      </c>
      <c r="F40" s="147">
        <v>0</v>
      </c>
      <c r="G40" s="41">
        <v>0</v>
      </c>
      <c r="H40" s="74">
        <v>0</v>
      </c>
      <c r="I40" s="41">
        <v>0</v>
      </c>
      <c r="J40" s="173">
        <f t="shared" si="0"/>
        <v>0</v>
      </c>
      <c r="K40" s="176">
        <v>0</v>
      </c>
    </row>
    <row r="41" spans="2:11" x14ac:dyDescent="0.25">
      <c r="B41" s="59" t="s">
        <v>33</v>
      </c>
      <c r="C41" s="60" t="s">
        <v>34</v>
      </c>
      <c r="D41" s="46">
        <v>63.87</v>
      </c>
      <c r="E41" s="42">
        <v>0</v>
      </c>
      <c r="F41" s="147">
        <v>61.72</v>
      </c>
      <c r="G41" s="41">
        <v>5</v>
      </c>
      <c r="H41" s="74">
        <f>D41</f>
        <v>63.87</v>
      </c>
      <c r="I41" s="41">
        <v>1</v>
      </c>
      <c r="J41" s="173">
        <f t="shared" si="0"/>
        <v>130.59</v>
      </c>
      <c r="K41" s="176">
        <v>1</v>
      </c>
    </row>
    <row r="42" spans="2:11" x14ac:dyDescent="0.25">
      <c r="B42" s="59" t="s">
        <v>50</v>
      </c>
      <c r="C42" s="60" t="s">
        <v>51</v>
      </c>
      <c r="D42" s="46">
        <v>0</v>
      </c>
      <c r="E42" s="42">
        <v>0</v>
      </c>
      <c r="F42" s="147">
        <v>0</v>
      </c>
      <c r="G42" s="41">
        <v>0</v>
      </c>
      <c r="H42" s="74">
        <v>0</v>
      </c>
      <c r="I42" s="41">
        <v>0</v>
      </c>
      <c r="J42" s="173">
        <f t="shared" si="0"/>
        <v>0</v>
      </c>
      <c r="K42" s="176">
        <v>0</v>
      </c>
    </row>
    <row r="43" spans="2:11" x14ac:dyDescent="0.25">
      <c r="B43" s="14" t="s">
        <v>35</v>
      </c>
      <c r="C43" s="51" t="s">
        <v>36</v>
      </c>
      <c r="D43" s="29">
        <v>88.36</v>
      </c>
      <c r="E43" s="17">
        <v>0</v>
      </c>
      <c r="F43" s="25">
        <v>79.97</v>
      </c>
      <c r="G43" s="33">
        <v>0</v>
      </c>
      <c r="H43" s="75">
        <f>F43</f>
        <v>79.97</v>
      </c>
      <c r="I43" s="33">
        <v>3</v>
      </c>
      <c r="J43" s="173">
        <f t="shared" si="0"/>
        <v>168.32999999999998</v>
      </c>
      <c r="K43" s="177">
        <v>3</v>
      </c>
    </row>
    <row r="44" spans="2:11" ht="15.75" thickBot="1" x14ac:dyDescent="0.3">
      <c r="B44" s="18" t="s">
        <v>31</v>
      </c>
      <c r="C44" s="107" t="s">
        <v>32</v>
      </c>
      <c r="D44" s="6">
        <v>89.51</v>
      </c>
      <c r="E44" s="7">
        <v>0</v>
      </c>
      <c r="F44" s="11">
        <v>73.33</v>
      </c>
      <c r="G44" s="9">
        <v>5</v>
      </c>
      <c r="H44" s="109">
        <v>78.33</v>
      </c>
      <c r="I44" s="9">
        <v>2</v>
      </c>
      <c r="J44" s="174">
        <f t="shared" si="0"/>
        <v>167.84</v>
      </c>
      <c r="K44" s="171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workbookViewId="0">
      <selection activeCell="D21" sqref="D21"/>
    </sheetView>
  </sheetViews>
  <sheetFormatPr defaultRowHeight="15" x14ac:dyDescent="0.25"/>
  <cols>
    <col min="2" max="2" width="11" bestFit="1" customWidth="1"/>
    <col min="3" max="3" width="13.140625" bestFit="1" customWidth="1"/>
    <col min="4" max="4" width="10.140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32.42578125" bestFit="1" customWidth="1"/>
    <col min="9" max="9" width="8" bestFit="1" customWidth="1"/>
    <col min="10" max="11" width="15" bestFit="1" customWidth="1"/>
  </cols>
  <sheetData>
    <row r="1" spans="2:11" ht="15.75" thickBot="1" x14ac:dyDescent="0.3"/>
    <row r="2" spans="2:11" ht="15.75" thickBot="1" x14ac:dyDescent="0.3">
      <c r="B2" s="34" t="s">
        <v>0</v>
      </c>
      <c r="C2" s="35" t="s">
        <v>1</v>
      </c>
      <c r="D2" s="36" t="s">
        <v>2</v>
      </c>
      <c r="E2" s="35" t="s">
        <v>8</v>
      </c>
      <c r="F2" s="37" t="s">
        <v>3</v>
      </c>
      <c r="G2" s="35" t="s">
        <v>8</v>
      </c>
      <c r="H2" s="54" t="s">
        <v>19</v>
      </c>
      <c r="I2" s="48" t="s">
        <v>4</v>
      </c>
      <c r="J2" s="48"/>
      <c r="K2" s="48" t="s">
        <v>11</v>
      </c>
    </row>
    <row r="3" spans="2:11" ht="15.75" thickBot="1" x14ac:dyDescent="0.3">
      <c r="B3" s="38" t="s">
        <v>5</v>
      </c>
      <c r="C3" s="3"/>
      <c r="D3" s="3"/>
      <c r="E3" s="3"/>
      <c r="F3" s="3"/>
      <c r="G3" s="3"/>
      <c r="H3" s="76"/>
      <c r="I3" s="68"/>
      <c r="J3" s="68"/>
      <c r="K3" s="68"/>
    </row>
    <row r="4" spans="2:11" ht="15.75" thickBot="1" x14ac:dyDescent="0.3">
      <c r="B4" s="135" t="s">
        <v>23</v>
      </c>
      <c r="C4" s="136" t="s">
        <v>24</v>
      </c>
      <c r="D4" s="142">
        <v>178.68</v>
      </c>
      <c r="E4" s="143">
        <v>5</v>
      </c>
      <c r="F4" s="144">
        <v>152.35</v>
      </c>
      <c r="G4" s="137">
        <v>10</v>
      </c>
      <c r="H4" s="145">
        <v>162.53</v>
      </c>
      <c r="I4" s="137">
        <v>1</v>
      </c>
      <c r="J4" s="182">
        <f>D4+E4+F4+G4</f>
        <v>346.03</v>
      </c>
      <c r="K4" s="137">
        <v>20</v>
      </c>
    </row>
    <row r="5" spans="2:11" ht="15.75" thickBot="1" x14ac:dyDescent="0.3">
      <c r="B5" s="39" t="s">
        <v>6</v>
      </c>
      <c r="C5" s="114"/>
      <c r="D5" s="1"/>
      <c r="E5" s="2"/>
      <c r="F5" s="1"/>
      <c r="G5" s="2"/>
      <c r="H5" s="104"/>
      <c r="I5" s="77"/>
      <c r="J5" s="68"/>
      <c r="K5" s="77"/>
    </row>
    <row r="6" spans="2:11" x14ac:dyDescent="0.25">
      <c r="B6" s="12" t="s">
        <v>66</v>
      </c>
      <c r="C6" s="106" t="s">
        <v>65</v>
      </c>
      <c r="D6" s="22">
        <v>0</v>
      </c>
      <c r="E6" s="30">
        <v>0</v>
      </c>
      <c r="F6" s="26">
        <v>0</v>
      </c>
      <c r="G6" s="13">
        <v>0</v>
      </c>
      <c r="H6" s="74">
        <v>0</v>
      </c>
      <c r="I6" s="167">
        <v>0</v>
      </c>
      <c r="J6" s="179">
        <v>0</v>
      </c>
      <c r="K6" s="168">
        <v>0</v>
      </c>
    </row>
    <row r="7" spans="2:11" x14ac:dyDescent="0.25">
      <c r="B7" s="14" t="s">
        <v>59</v>
      </c>
      <c r="C7" s="51" t="s">
        <v>52</v>
      </c>
      <c r="D7" s="23">
        <v>90.77</v>
      </c>
      <c r="E7" s="31">
        <v>15</v>
      </c>
      <c r="F7" s="27">
        <v>90.47</v>
      </c>
      <c r="G7" s="15">
        <v>5</v>
      </c>
      <c r="H7" s="74">
        <v>95.47</v>
      </c>
      <c r="I7" s="31">
        <v>4</v>
      </c>
      <c r="J7" s="180">
        <f t="shared" ref="J7:J44" si="0">D7+E7+F7+G7</f>
        <v>201.24</v>
      </c>
      <c r="K7" s="169">
        <v>6</v>
      </c>
    </row>
    <row r="8" spans="2:11" x14ac:dyDescent="0.25">
      <c r="B8" s="14" t="s">
        <v>59</v>
      </c>
      <c r="C8" s="51" t="s">
        <v>52</v>
      </c>
      <c r="D8" s="23">
        <v>112</v>
      </c>
      <c r="E8" s="31">
        <v>15</v>
      </c>
      <c r="F8" s="27">
        <v>111.08</v>
      </c>
      <c r="G8" s="15">
        <v>5</v>
      </c>
      <c r="H8" s="74">
        <v>116.08</v>
      </c>
      <c r="I8" s="31">
        <v>8</v>
      </c>
      <c r="J8" s="180">
        <f t="shared" si="0"/>
        <v>243.07999999999998</v>
      </c>
      <c r="K8" s="169">
        <v>16</v>
      </c>
    </row>
    <row r="9" spans="2:11" x14ac:dyDescent="0.25">
      <c r="B9" s="14" t="s">
        <v>58</v>
      </c>
      <c r="C9" s="51" t="s">
        <v>52</v>
      </c>
      <c r="D9" s="23">
        <v>93.65</v>
      </c>
      <c r="E9" s="31">
        <v>5</v>
      </c>
      <c r="F9" s="27">
        <v>87.03</v>
      </c>
      <c r="G9" s="15">
        <v>5</v>
      </c>
      <c r="H9" s="74">
        <v>92.03</v>
      </c>
      <c r="I9" s="31">
        <v>3</v>
      </c>
      <c r="J9" s="180">
        <f t="shared" si="0"/>
        <v>190.68</v>
      </c>
      <c r="K9" s="169">
        <v>3</v>
      </c>
    </row>
    <row r="10" spans="2:11" x14ac:dyDescent="0.25">
      <c r="B10" s="14" t="s">
        <v>69</v>
      </c>
      <c r="C10" s="51" t="s">
        <v>70</v>
      </c>
      <c r="D10" s="23">
        <v>106.56</v>
      </c>
      <c r="E10" s="31">
        <v>5</v>
      </c>
      <c r="F10" s="27">
        <v>96.56</v>
      </c>
      <c r="G10" s="15">
        <v>0</v>
      </c>
      <c r="H10" s="74">
        <v>96.56</v>
      </c>
      <c r="I10" s="31">
        <v>5</v>
      </c>
      <c r="J10" s="180">
        <f t="shared" si="0"/>
        <v>208.12</v>
      </c>
      <c r="K10" s="169">
        <v>7</v>
      </c>
    </row>
    <row r="11" spans="2:11" x14ac:dyDescent="0.25">
      <c r="B11" s="14" t="s">
        <v>56</v>
      </c>
      <c r="C11" s="51" t="s">
        <v>57</v>
      </c>
      <c r="D11" s="23">
        <v>152.69</v>
      </c>
      <c r="E11" s="31">
        <v>5</v>
      </c>
      <c r="F11" s="27">
        <v>0</v>
      </c>
      <c r="G11" s="15">
        <v>0</v>
      </c>
      <c r="H11" s="74">
        <v>152.69</v>
      </c>
      <c r="I11" s="31">
        <v>9</v>
      </c>
      <c r="J11" s="180">
        <v>0</v>
      </c>
      <c r="K11" s="169">
        <v>0</v>
      </c>
    </row>
    <row r="12" spans="2:11" x14ac:dyDescent="0.25">
      <c r="B12" s="14" t="s">
        <v>56</v>
      </c>
      <c r="C12" s="51" t="s">
        <v>57</v>
      </c>
      <c r="D12" s="23">
        <v>0</v>
      </c>
      <c r="E12" s="31">
        <v>0</v>
      </c>
      <c r="F12" s="27">
        <v>0</v>
      </c>
      <c r="G12" s="15">
        <v>0</v>
      </c>
      <c r="H12" s="74">
        <v>0</v>
      </c>
      <c r="I12" s="31">
        <v>0</v>
      </c>
      <c r="J12" s="180">
        <v>0</v>
      </c>
      <c r="K12" s="169">
        <v>0</v>
      </c>
    </row>
    <row r="13" spans="2:11" x14ac:dyDescent="0.25">
      <c r="B13" s="14" t="s">
        <v>43</v>
      </c>
      <c r="C13" s="51" t="s">
        <v>63</v>
      </c>
      <c r="D13" s="23">
        <v>91.16</v>
      </c>
      <c r="E13" s="31">
        <v>0</v>
      </c>
      <c r="F13" s="27">
        <v>89.03</v>
      </c>
      <c r="G13" s="15">
        <v>0</v>
      </c>
      <c r="H13" s="74">
        <v>89.03</v>
      </c>
      <c r="I13" s="31">
        <v>2</v>
      </c>
      <c r="J13" s="180">
        <f t="shared" si="0"/>
        <v>180.19</v>
      </c>
      <c r="K13" s="169">
        <v>1</v>
      </c>
    </row>
    <row r="14" spans="2:11" x14ac:dyDescent="0.25">
      <c r="B14" s="14" t="s">
        <v>64</v>
      </c>
      <c r="C14" s="51" t="s">
        <v>63</v>
      </c>
      <c r="D14" s="24">
        <v>80.72</v>
      </c>
      <c r="E14" s="32">
        <v>5</v>
      </c>
      <c r="F14" s="28">
        <v>90.52</v>
      </c>
      <c r="G14" s="16">
        <v>15</v>
      </c>
      <c r="H14" s="74">
        <v>85.72</v>
      </c>
      <c r="I14" s="32">
        <v>1</v>
      </c>
      <c r="J14" s="180">
        <f t="shared" si="0"/>
        <v>191.24</v>
      </c>
      <c r="K14" s="170">
        <v>4</v>
      </c>
    </row>
    <row r="15" spans="2:11" x14ac:dyDescent="0.25">
      <c r="B15" s="14" t="s">
        <v>62</v>
      </c>
      <c r="C15" s="51" t="s">
        <v>26</v>
      </c>
      <c r="D15" s="24">
        <v>105.72</v>
      </c>
      <c r="E15" s="32">
        <v>5</v>
      </c>
      <c r="F15" s="28">
        <v>99.74</v>
      </c>
      <c r="G15" s="16">
        <v>10</v>
      </c>
      <c r="H15" s="74">
        <v>109.74</v>
      </c>
      <c r="I15" s="32">
        <v>7</v>
      </c>
      <c r="J15" s="180">
        <f t="shared" si="0"/>
        <v>220.45999999999998</v>
      </c>
      <c r="K15" s="170">
        <v>11</v>
      </c>
    </row>
    <row r="16" spans="2:11" x14ac:dyDescent="0.25">
      <c r="B16" s="14" t="s">
        <v>67</v>
      </c>
      <c r="C16" s="51" t="s">
        <v>68</v>
      </c>
      <c r="D16" s="24">
        <v>117.03</v>
      </c>
      <c r="E16" s="32">
        <v>5</v>
      </c>
      <c r="F16" s="28">
        <v>102.41</v>
      </c>
      <c r="G16" s="16">
        <v>5</v>
      </c>
      <c r="H16" s="74">
        <v>107.41</v>
      </c>
      <c r="I16" s="32">
        <v>6</v>
      </c>
      <c r="J16" s="180">
        <f t="shared" si="0"/>
        <v>229.44</v>
      </c>
      <c r="K16" s="170">
        <v>14</v>
      </c>
    </row>
    <row r="17" spans="2:24" ht="15.75" thickBot="1" x14ac:dyDescent="0.3">
      <c r="B17" s="18" t="s">
        <v>60</v>
      </c>
      <c r="C17" s="107" t="s">
        <v>61</v>
      </c>
      <c r="D17" s="11">
        <v>0</v>
      </c>
      <c r="E17" s="9">
        <v>0</v>
      </c>
      <c r="F17" s="6">
        <v>0</v>
      </c>
      <c r="G17" s="7">
        <v>0</v>
      </c>
      <c r="H17" s="74">
        <v>0</v>
      </c>
      <c r="I17" s="9">
        <v>0</v>
      </c>
      <c r="J17" s="181">
        <v>0</v>
      </c>
      <c r="K17" s="171">
        <v>0</v>
      </c>
    </row>
    <row r="18" spans="2:24" ht="15.75" thickBot="1" x14ac:dyDescent="0.3">
      <c r="B18" s="39" t="s">
        <v>20</v>
      </c>
      <c r="C18" s="114"/>
      <c r="D18" s="1"/>
      <c r="E18" s="2"/>
      <c r="F18" s="1"/>
      <c r="G18" s="2"/>
      <c r="H18" s="64"/>
      <c r="I18" s="44"/>
      <c r="J18" s="114"/>
      <c r="K18" s="44"/>
    </row>
    <row r="19" spans="2:24" x14ac:dyDescent="0.25">
      <c r="B19" s="12" t="s">
        <v>43</v>
      </c>
      <c r="C19" s="106" t="s">
        <v>45</v>
      </c>
      <c r="D19" s="4">
        <v>93.39</v>
      </c>
      <c r="E19" s="5">
        <v>5</v>
      </c>
      <c r="F19" s="10">
        <v>95.26</v>
      </c>
      <c r="G19" s="8">
        <v>20</v>
      </c>
      <c r="H19" s="108">
        <v>98.39</v>
      </c>
      <c r="I19" s="8">
        <v>1</v>
      </c>
      <c r="J19" s="179">
        <f t="shared" si="0"/>
        <v>213.65</v>
      </c>
      <c r="K19" s="175">
        <v>8</v>
      </c>
    </row>
    <row r="20" spans="2:24" x14ac:dyDescent="0.25">
      <c r="B20" s="59" t="s">
        <v>46</v>
      </c>
      <c r="C20" s="60" t="s">
        <v>47</v>
      </c>
      <c r="D20" s="46">
        <v>118.1</v>
      </c>
      <c r="E20" s="42">
        <v>0</v>
      </c>
      <c r="F20" s="147">
        <v>108.08</v>
      </c>
      <c r="G20" s="41">
        <v>0</v>
      </c>
      <c r="H20" s="74">
        <f>F20</f>
        <v>108.08</v>
      </c>
      <c r="I20" s="41">
        <v>3</v>
      </c>
      <c r="J20" s="180">
        <f t="shared" si="0"/>
        <v>226.18</v>
      </c>
      <c r="K20" s="176">
        <v>13</v>
      </c>
    </row>
    <row r="21" spans="2:24" x14ac:dyDescent="0.25">
      <c r="B21" s="59" t="s">
        <v>48</v>
      </c>
      <c r="C21" s="60" t="s">
        <v>49</v>
      </c>
      <c r="D21" s="46">
        <v>109.27</v>
      </c>
      <c r="E21" s="42">
        <v>5</v>
      </c>
      <c r="F21" s="147">
        <v>103.81</v>
      </c>
      <c r="G21" s="41">
        <v>0</v>
      </c>
      <c r="H21" s="74">
        <f>F21</f>
        <v>103.81</v>
      </c>
      <c r="I21" s="41">
        <v>2</v>
      </c>
      <c r="J21" s="180">
        <f t="shared" si="0"/>
        <v>218.07999999999998</v>
      </c>
      <c r="K21" s="176">
        <v>9</v>
      </c>
    </row>
    <row r="22" spans="2:24" ht="15.75" thickBot="1" x14ac:dyDescent="0.3">
      <c r="B22" s="14" t="s">
        <v>50</v>
      </c>
      <c r="C22" s="51" t="s">
        <v>51</v>
      </c>
      <c r="D22" s="29">
        <v>109.02</v>
      </c>
      <c r="E22" s="17">
        <v>5</v>
      </c>
      <c r="F22" s="25">
        <v>108.57</v>
      </c>
      <c r="G22" s="33">
        <v>0</v>
      </c>
      <c r="H22" s="75">
        <f>F22</f>
        <v>108.57</v>
      </c>
      <c r="I22" s="33">
        <v>4</v>
      </c>
      <c r="J22" s="181">
        <f t="shared" si="0"/>
        <v>222.58999999999997</v>
      </c>
      <c r="K22" s="177">
        <v>12</v>
      </c>
    </row>
    <row r="23" spans="2:24" ht="15.75" thickBot="1" x14ac:dyDescent="0.3">
      <c r="B23" s="57" t="s">
        <v>7</v>
      </c>
      <c r="C23" s="50"/>
      <c r="D23" s="78"/>
      <c r="E23" s="43"/>
      <c r="F23" s="78"/>
      <c r="G23" s="43"/>
      <c r="H23" s="78"/>
      <c r="I23" s="49"/>
      <c r="J23" s="114"/>
      <c r="K23" s="146"/>
    </row>
    <row r="24" spans="2:24" x14ac:dyDescent="0.25">
      <c r="B24" s="12" t="s">
        <v>37</v>
      </c>
      <c r="C24" s="106" t="s">
        <v>38</v>
      </c>
      <c r="D24" s="4">
        <v>94.11</v>
      </c>
      <c r="E24" s="5">
        <v>0</v>
      </c>
      <c r="F24" s="10">
        <v>96.48</v>
      </c>
      <c r="G24" s="8">
        <v>0</v>
      </c>
      <c r="H24" s="108">
        <v>94.11</v>
      </c>
      <c r="I24" s="8">
        <v>2</v>
      </c>
      <c r="J24" s="179">
        <f t="shared" si="0"/>
        <v>190.59</v>
      </c>
      <c r="K24" s="175">
        <v>2</v>
      </c>
    </row>
    <row r="25" spans="2:24" x14ac:dyDescent="0.25">
      <c r="B25" s="59" t="s">
        <v>39</v>
      </c>
      <c r="C25" s="60" t="s">
        <v>40</v>
      </c>
      <c r="D25" s="46">
        <v>94.95</v>
      </c>
      <c r="E25" s="42">
        <v>5</v>
      </c>
      <c r="F25" s="147">
        <v>93.94</v>
      </c>
      <c r="G25" s="41">
        <v>0</v>
      </c>
      <c r="H25" s="74">
        <f>F25</f>
        <v>93.94</v>
      </c>
      <c r="I25" s="41">
        <v>1</v>
      </c>
      <c r="J25" s="180">
        <f t="shared" si="0"/>
        <v>193.89</v>
      </c>
      <c r="K25" s="176">
        <v>5</v>
      </c>
    </row>
    <row r="26" spans="2:24" x14ac:dyDescent="0.25">
      <c r="B26" s="59" t="s">
        <v>41</v>
      </c>
      <c r="C26" s="60" t="s">
        <v>42</v>
      </c>
      <c r="D26" s="46">
        <v>122.21</v>
      </c>
      <c r="E26" s="42">
        <v>0</v>
      </c>
      <c r="F26" s="147">
        <v>109.84</v>
      </c>
      <c r="G26" s="41">
        <v>15</v>
      </c>
      <c r="H26" s="74">
        <v>122.21</v>
      </c>
      <c r="I26" s="41">
        <v>4</v>
      </c>
      <c r="J26" s="180">
        <f t="shared" si="0"/>
        <v>247.05</v>
      </c>
      <c r="K26" s="176">
        <v>17</v>
      </c>
    </row>
    <row r="27" spans="2:24" ht="15.75" thickBot="1" x14ac:dyDescent="0.3">
      <c r="B27" s="14" t="s">
        <v>43</v>
      </c>
      <c r="C27" s="51" t="s">
        <v>44</v>
      </c>
      <c r="D27" s="29">
        <v>110.79</v>
      </c>
      <c r="E27" s="17">
        <v>0</v>
      </c>
      <c r="F27" s="25">
        <v>107.97</v>
      </c>
      <c r="G27" s="33">
        <v>0</v>
      </c>
      <c r="H27" s="75">
        <f>F27</f>
        <v>107.97</v>
      </c>
      <c r="I27" s="33">
        <v>3</v>
      </c>
      <c r="J27" s="181">
        <f t="shared" si="0"/>
        <v>218.76</v>
      </c>
      <c r="K27" s="177">
        <v>10</v>
      </c>
    </row>
    <row r="28" spans="2:24" ht="15.75" thickBot="1" x14ac:dyDescent="0.3">
      <c r="B28" s="57" t="s">
        <v>22</v>
      </c>
      <c r="C28" s="50"/>
      <c r="D28" s="78"/>
      <c r="E28" s="43"/>
      <c r="F28" s="78"/>
      <c r="G28" s="43"/>
      <c r="H28" s="78"/>
      <c r="I28" s="49"/>
      <c r="J28" s="114"/>
      <c r="K28" s="146"/>
    </row>
    <row r="29" spans="2:24" x14ac:dyDescent="0.25">
      <c r="B29" s="12" t="s">
        <v>53</v>
      </c>
      <c r="C29" s="106" t="s">
        <v>54</v>
      </c>
      <c r="D29" s="4">
        <v>109.13</v>
      </c>
      <c r="E29" s="5">
        <v>10</v>
      </c>
      <c r="F29" s="10">
        <v>102.69</v>
      </c>
      <c r="G29" s="8">
        <v>15</v>
      </c>
      <c r="H29" s="108">
        <v>117.69</v>
      </c>
      <c r="I29" s="8">
        <v>2</v>
      </c>
      <c r="J29" s="179">
        <f t="shared" si="0"/>
        <v>236.82</v>
      </c>
      <c r="K29" s="175">
        <v>15</v>
      </c>
    </row>
    <row r="30" spans="2:24" x14ac:dyDescent="0.25">
      <c r="B30" s="59" t="s">
        <v>43</v>
      </c>
      <c r="C30" s="60" t="s">
        <v>45</v>
      </c>
      <c r="D30" s="46">
        <v>162.25</v>
      </c>
      <c r="E30" s="42">
        <v>15</v>
      </c>
      <c r="F30" s="147">
        <v>123.08</v>
      </c>
      <c r="G30" s="41">
        <v>5</v>
      </c>
      <c r="H30" s="74">
        <v>128.08000000000001</v>
      </c>
      <c r="I30" s="41">
        <v>3</v>
      </c>
      <c r="J30" s="180">
        <f t="shared" si="0"/>
        <v>305.33</v>
      </c>
      <c r="K30" s="176">
        <v>19</v>
      </c>
    </row>
    <row r="31" spans="2:24" x14ac:dyDescent="0.25">
      <c r="B31" s="59" t="s">
        <v>55</v>
      </c>
      <c r="C31" s="60" t="s">
        <v>52</v>
      </c>
      <c r="D31" s="46">
        <v>107.71</v>
      </c>
      <c r="E31" s="42">
        <v>10</v>
      </c>
      <c r="F31" s="147">
        <v>103.15</v>
      </c>
      <c r="G31" s="41">
        <v>0</v>
      </c>
      <c r="H31" s="74">
        <v>103.15</v>
      </c>
      <c r="I31" s="41">
        <v>1</v>
      </c>
      <c r="J31" s="180">
        <f t="shared" si="0"/>
        <v>220.86</v>
      </c>
      <c r="K31" s="176">
        <v>12</v>
      </c>
    </row>
    <row r="32" spans="2:24" ht="15.75" thickBot="1" x14ac:dyDescent="0.3">
      <c r="B32" s="59" t="s">
        <v>71</v>
      </c>
      <c r="C32" s="60" t="s">
        <v>40</v>
      </c>
      <c r="D32" s="46">
        <v>131.9</v>
      </c>
      <c r="E32" s="42">
        <v>0</v>
      </c>
      <c r="F32" s="147">
        <v>110.79</v>
      </c>
      <c r="G32" s="41">
        <v>10</v>
      </c>
      <c r="H32" s="74">
        <v>120.79</v>
      </c>
      <c r="I32" s="41">
        <v>4</v>
      </c>
      <c r="J32" s="181">
        <f t="shared" si="0"/>
        <v>252.69</v>
      </c>
      <c r="K32" s="176">
        <v>18</v>
      </c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1:24" ht="15.75" thickBot="1" x14ac:dyDescent="0.3">
      <c r="B33" s="57" t="s">
        <v>17</v>
      </c>
      <c r="C33" s="50"/>
      <c r="D33" s="78"/>
      <c r="E33" s="43"/>
      <c r="F33" s="78"/>
      <c r="G33" s="43"/>
      <c r="H33" s="78"/>
      <c r="I33" s="49"/>
      <c r="J33" s="49"/>
      <c r="K33" s="146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</row>
    <row r="34" spans="1:24" ht="15.75" thickBot="1" x14ac:dyDescent="0.3">
      <c r="B34" s="57" t="s">
        <v>14</v>
      </c>
      <c r="C34" s="50"/>
      <c r="D34" s="78"/>
      <c r="E34" s="43"/>
      <c r="F34" s="78"/>
      <c r="G34" s="43"/>
      <c r="H34" s="78"/>
      <c r="I34" s="49"/>
      <c r="J34" s="49"/>
      <c r="K34" s="146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</row>
    <row r="35" spans="1:24" ht="15.75" thickBot="1" x14ac:dyDescent="0.3">
      <c r="B35" s="57" t="s">
        <v>16</v>
      </c>
      <c r="C35" s="50"/>
      <c r="D35" s="78"/>
      <c r="E35" s="43"/>
      <c r="F35" s="78"/>
      <c r="G35" s="43"/>
      <c r="H35" s="78"/>
      <c r="I35" s="49"/>
      <c r="J35" s="68"/>
      <c r="K35" s="146"/>
      <c r="N35" s="183"/>
      <c r="O35" s="184"/>
      <c r="P35" s="184"/>
      <c r="Q35" s="183"/>
      <c r="R35" s="183"/>
      <c r="S35" s="183"/>
      <c r="T35" s="183"/>
      <c r="U35" s="185"/>
      <c r="V35" s="183"/>
      <c r="W35" s="183"/>
      <c r="X35" s="183"/>
    </row>
    <row r="36" spans="1:24" x14ac:dyDescent="0.25">
      <c r="B36" s="12" t="s">
        <v>72</v>
      </c>
      <c r="C36" s="106" t="s">
        <v>73</v>
      </c>
      <c r="D36" s="4">
        <v>88.2</v>
      </c>
      <c r="E36" s="5">
        <v>0</v>
      </c>
      <c r="F36" s="10">
        <v>88.24</v>
      </c>
      <c r="G36" s="8">
        <v>5</v>
      </c>
      <c r="H36" s="108">
        <f>D36</f>
        <v>88.2</v>
      </c>
      <c r="I36" s="8">
        <v>2</v>
      </c>
      <c r="J36" s="172">
        <f t="shared" si="0"/>
        <v>181.44</v>
      </c>
      <c r="K36" s="175">
        <v>5</v>
      </c>
      <c r="N36" s="183"/>
      <c r="O36" s="184"/>
      <c r="P36" s="184"/>
      <c r="Q36" s="183"/>
      <c r="R36" s="183"/>
      <c r="S36" s="183"/>
      <c r="T36" s="183"/>
      <c r="U36" s="185"/>
      <c r="V36" s="183"/>
      <c r="W36" s="183"/>
      <c r="X36" s="183"/>
    </row>
    <row r="37" spans="1:24" ht="15.75" thickBot="1" x14ac:dyDescent="0.3">
      <c r="B37" s="149" t="s">
        <v>25</v>
      </c>
      <c r="C37" s="150" t="s">
        <v>26</v>
      </c>
      <c r="D37" s="116">
        <v>78.83</v>
      </c>
      <c r="E37" s="141">
        <v>0</v>
      </c>
      <c r="F37" s="151">
        <v>79.11</v>
      </c>
      <c r="G37" s="152">
        <v>0</v>
      </c>
      <c r="H37" s="153">
        <f>D37</f>
        <v>78.83</v>
      </c>
      <c r="I37" s="152">
        <v>1</v>
      </c>
      <c r="J37" s="174">
        <f t="shared" si="0"/>
        <v>157.94</v>
      </c>
      <c r="K37" s="178">
        <v>3</v>
      </c>
      <c r="N37" s="183"/>
      <c r="O37" s="186"/>
      <c r="P37" s="187"/>
      <c r="Q37" s="188"/>
      <c r="R37" s="189"/>
      <c r="S37" s="188"/>
      <c r="T37" s="189"/>
      <c r="U37" s="188"/>
      <c r="V37" s="187"/>
      <c r="W37" s="187"/>
      <c r="X37" s="183"/>
    </row>
    <row r="38" spans="1:24" ht="15.75" thickBot="1" x14ac:dyDescent="0.3">
      <c r="B38" s="57" t="s">
        <v>15</v>
      </c>
      <c r="C38" s="50"/>
      <c r="D38" s="78"/>
      <c r="E38" s="43"/>
      <c r="F38" s="78"/>
      <c r="G38" s="43"/>
      <c r="H38" s="78"/>
      <c r="I38" s="49"/>
      <c r="J38" s="114"/>
      <c r="K38" s="146"/>
      <c r="N38" s="183"/>
      <c r="O38" s="184"/>
      <c r="P38" s="184"/>
      <c r="Q38" s="183"/>
      <c r="R38" s="183"/>
      <c r="S38" s="183"/>
      <c r="T38" s="183"/>
      <c r="U38" s="185"/>
      <c r="V38" s="183"/>
      <c r="W38" s="183"/>
      <c r="X38" s="183"/>
    </row>
    <row r="39" spans="1:24" x14ac:dyDescent="0.25">
      <c r="B39" s="12" t="s">
        <v>27</v>
      </c>
      <c r="C39" s="106" t="s">
        <v>28</v>
      </c>
      <c r="D39" s="4">
        <v>0</v>
      </c>
      <c r="E39" s="5">
        <v>0</v>
      </c>
      <c r="F39" s="10">
        <v>0</v>
      </c>
      <c r="G39" s="8">
        <v>0</v>
      </c>
      <c r="H39" s="108">
        <v>0</v>
      </c>
      <c r="I39" s="5">
        <v>0</v>
      </c>
      <c r="J39" s="172">
        <f t="shared" si="0"/>
        <v>0</v>
      </c>
      <c r="K39" s="175">
        <v>0</v>
      </c>
      <c r="N39" s="183"/>
      <c r="O39" s="184"/>
      <c r="P39" s="184"/>
      <c r="Q39" s="183"/>
      <c r="R39" s="183"/>
      <c r="S39" s="183"/>
      <c r="T39" s="183"/>
      <c r="U39" s="185"/>
      <c r="V39" s="183"/>
      <c r="W39" s="183"/>
      <c r="X39" s="183"/>
    </row>
    <row r="40" spans="1:24" x14ac:dyDescent="0.25">
      <c r="B40" s="59" t="s">
        <v>29</v>
      </c>
      <c r="C40" s="60" t="s">
        <v>30</v>
      </c>
      <c r="D40" s="46">
        <v>0</v>
      </c>
      <c r="E40" s="42">
        <v>0</v>
      </c>
      <c r="F40" s="147">
        <v>0</v>
      </c>
      <c r="G40" s="41">
        <v>0</v>
      </c>
      <c r="H40" s="74">
        <v>0</v>
      </c>
      <c r="I40" s="42">
        <v>0</v>
      </c>
      <c r="J40" s="173">
        <f t="shared" si="0"/>
        <v>0</v>
      </c>
      <c r="K40" s="176">
        <v>0</v>
      </c>
      <c r="N40" s="183"/>
      <c r="O40" s="184"/>
      <c r="P40" s="184"/>
      <c r="Q40" s="183"/>
      <c r="R40" s="183"/>
      <c r="S40" s="183"/>
      <c r="T40" s="183"/>
      <c r="U40" s="185"/>
      <c r="V40" s="183"/>
      <c r="W40" s="183"/>
      <c r="X40" s="183"/>
    </row>
    <row r="41" spans="1:24" x14ac:dyDescent="0.25">
      <c r="B41" s="59" t="s">
        <v>33</v>
      </c>
      <c r="C41" s="60" t="s">
        <v>34</v>
      </c>
      <c r="D41" s="46">
        <v>70.2</v>
      </c>
      <c r="E41" s="42">
        <v>0</v>
      </c>
      <c r="F41" s="147">
        <v>66.58</v>
      </c>
      <c r="G41" s="41">
        <v>0</v>
      </c>
      <c r="H41" s="74">
        <f>F41</f>
        <v>66.58</v>
      </c>
      <c r="I41" s="42">
        <v>1</v>
      </c>
      <c r="J41" s="173">
        <f t="shared" si="0"/>
        <v>136.78</v>
      </c>
      <c r="K41" s="176">
        <v>1</v>
      </c>
      <c r="N41" s="183"/>
      <c r="O41" s="184"/>
      <c r="P41" s="184"/>
      <c r="Q41" s="183"/>
      <c r="R41" s="183"/>
      <c r="S41" s="183"/>
      <c r="T41" s="183"/>
      <c r="U41" s="185"/>
      <c r="V41" s="183"/>
      <c r="W41" s="183"/>
      <c r="X41" s="183"/>
    </row>
    <row r="42" spans="1:24" x14ac:dyDescent="0.25">
      <c r="B42" s="59" t="s">
        <v>50</v>
      </c>
      <c r="C42" s="60" t="s">
        <v>51</v>
      </c>
      <c r="D42" s="46">
        <v>74.569999999999993</v>
      </c>
      <c r="E42" s="42">
        <v>0</v>
      </c>
      <c r="F42" s="147">
        <v>73.900000000000006</v>
      </c>
      <c r="G42" s="41">
        <v>0</v>
      </c>
      <c r="H42" s="74">
        <f>F42</f>
        <v>73.900000000000006</v>
      </c>
      <c r="I42" s="42">
        <v>2</v>
      </c>
      <c r="J42" s="173">
        <f t="shared" si="0"/>
        <v>148.47</v>
      </c>
      <c r="K42" s="176">
        <v>2</v>
      </c>
      <c r="N42" s="183"/>
      <c r="O42" s="184"/>
      <c r="P42" s="184"/>
      <c r="Q42" s="183"/>
      <c r="R42" s="183"/>
      <c r="S42" s="183"/>
      <c r="T42" s="183"/>
      <c r="U42" s="185"/>
      <c r="V42" s="183"/>
      <c r="W42" s="183"/>
      <c r="X42" s="183"/>
    </row>
    <row r="43" spans="1:24" x14ac:dyDescent="0.25">
      <c r="B43" s="14" t="s">
        <v>35</v>
      </c>
      <c r="C43" s="51" t="s">
        <v>36</v>
      </c>
      <c r="D43" s="29">
        <v>105.39</v>
      </c>
      <c r="E43" s="17">
        <v>0</v>
      </c>
      <c r="F43" s="25">
        <v>87.85</v>
      </c>
      <c r="G43" s="33">
        <v>0</v>
      </c>
      <c r="H43" s="75">
        <f>F43</f>
        <v>87.85</v>
      </c>
      <c r="I43" s="17">
        <v>3</v>
      </c>
      <c r="J43" s="173">
        <f t="shared" si="0"/>
        <v>193.24</v>
      </c>
      <c r="K43" s="177">
        <v>4</v>
      </c>
      <c r="N43" s="183"/>
      <c r="O43" s="184"/>
      <c r="P43" s="184"/>
      <c r="Q43" s="183"/>
      <c r="R43" s="183"/>
      <c r="S43" s="183"/>
      <c r="T43" s="183"/>
      <c r="U43" s="185"/>
      <c r="V43" s="183"/>
      <c r="W43" s="183"/>
      <c r="X43" s="183"/>
    </row>
    <row r="44" spans="1:24" ht="15.75" thickBot="1" x14ac:dyDescent="0.3">
      <c r="B44" s="18" t="s">
        <v>31</v>
      </c>
      <c r="C44" s="107" t="s">
        <v>32</v>
      </c>
      <c r="D44" s="6">
        <v>0</v>
      </c>
      <c r="E44" s="7">
        <v>0</v>
      </c>
      <c r="F44" s="11">
        <v>0</v>
      </c>
      <c r="G44" s="9">
        <v>0</v>
      </c>
      <c r="H44" s="109">
        <v>0</v>
      </c>
      <c r="I44" s="7">
        <v>0</v>
      </c>
      <c r="J44" s="174">
        <f t="shared" si="0"/>
        <v>0</v>
      </c>
      <c r="K44" s="171">
        <v>0</v>
      </c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1:24" x14ac:dyDescent="0.25"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</row>
    <row r="46" spans="1:24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</row>
    <row r="47" spans="1:24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</row>
    <row r="48" spans="1:24" x14ac:dyDescent="0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x14ac:dyDescent="0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</row>
    <row r="50" spans="1:10" x14ac:dyDescent="0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x14ac:dyDescent="0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opLeftCell="A5" zoomScale="80" zoomScaleNormal="80" workbookViewId="0">
      <selection activeCell="J6" sqref="J6:K32"/>
    </sheetView>
  </sheetViews>
  <sheetFormatPr defaultRowHeight="15" x14ac:dyDescent="0.25"/>
  <cols>
    <col min="2" max="2" width="11" bestFit="1" customWidth="1"/>
    <col min="3" max="3" width="13.140625" bestFit="1" customWidth="1"/>
    <col min="4" max="4" width="10.140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32.42578125" bestFit="1" customWidth="1"/>
    <col min="9" max="9" width="8" bestFit="1" customWidth="1"/>
    <col min="10" max="11" width="15" bestFit="1" customWidth="1"/>
  </cols>
  <sheetData>
    <row r="1" spans="2:11" ht="15.75" thickBot="1" x14ac:dyDescent="0.3"/>
    <row r="2" spans="2:11" ht="15.75" thickBot="1" x14ac:dyDescent="0.3">
      <c r="B2" s="34" t="s">
        <v>0</v>
      </c>
      <c r="C2" s="35" t="s">
        <v>1</v>
      </c>
      <c r="D2" s="36" t="s">
        <v>2</v>
      </c>
      <c r="E2" s="35" t="s">
        <v>8</v>
      </c>
      <c r="F2" s="37" t="s">
        <v>3</v>
      </c>
      <c r="G2" s="35" t="s">
        <v>8</v>
      </c>
      <c r="H2" s="54" t="s">
        <v>19</v>
      </c>
      <c r="I2" s="48" t="s">
        <v>4</v>
      </c>
      <c r="J2" s="48"/>
      <c r="K2" s="48" t="s">
        <v>11</v>
      </c>
    </row>
    <row r="3" spans="2:11" ht="15.75" thickBot="1" x14ac:dyDescent="0.3">
      <c r="B3" s="38" t="s">
        <v>5</v>
      </c>
      <c r="C3" s="3"/>
      <c r="D3" s="3"/>
      <c r="E3" s="3"/>
      <c r="F3" s="3"/>
      <c r="G3" s="3"/>
      <c r="H3" s="76"/>
      <c r="I3" s="68"/>
      <c r="J3" s="68"/>
      <c r="K3" s="68"/>
    </row>
    <row r="4" spans="2:11" ht="15.75" thickBot="1" x14ac:dyDescent="0.3">
      <c r="B4" s="135" t="s">
        <v>23</v>
      </c>
      <c r="C4" s="136" t="s">
        <v>24</v>
      </c>
      <c r="D4" s="142">
        <v>160.44999999999999</v>
      </c>
      <c r="E4" s="143">
        <v>15</v>
      </c>
      <c r="F4" s="144">
        <v>156.61000000000001</v>
      </c>
      <c r="G4" s="137">
        <v>10</v>
      </c>
      <c r="H4" s="145">
        <v>166.61</v>
      </c>
      <c r="I4" s="137">
        <v>1</v>
      </c>
      <c r="J4" s="182">
        <f>D4+E4+F4+G4</f>
        <v>342.06</v>
      </c>
      <c r="K4" s="137">
        <v>16</v>
      </c>
    </row>
    <row r="5" spans="2:11" ht="15.75" thickBot="1" x14ac:dyDescent="0.3">
      <c r="B5" s="39" t="s">
        <v>6</v>
      </c>
      <c r="C5" s="114"/>
      <c r="D5" s="1"/>
      <c r="E5" s="2"/>
      <c r="F5" s="1"/>
      <c r="G5" s="2"/>
      <c r="H5" s="104"/>
      <c r="I5" s="77"/>
      <c r="J5" s="68"/>
      <c r="K5" s="77"/>
    </row>
    <row r="6" spans="2:11" x14ac:dyDescent="0.25">
      <c r="B6" s="12" t="s">
        <v>66</v>
      </c>
      <c r="C6" s="106" t="s">
        <v>65</v>
      </c>
      <c r="D6" s="22">
        <v>0</v>
      </c>
      <c r="E6" s="30">
        <v>0</v>
      </c>
      <c r="F6" s="26">
        <v>0</v>
      </c>
      <c r="G6" s="13">
        <v>0</v>
      </c>
      <c r="H6" s="74">
        <v>0</v>
      </c>
      <c r="I6" s="167">
        <v>0</v>
      </c>
      <c r="J6" s="179">
        <v>0</v>
      </c>
      <c r="K6" s="168">
        <v>0</v>
      </c>
    </row>
    <row r="7" spans="2:11" x14ac:dyDescent="0.25">
      <c r="B7" s="14" t="s">
        <v>59</v>
      </c>
      <c r="C7" s="51" t="s">
        <v>52</v>
      </c>
      <c r="D7" s="23">
        <v>97.12</v>
      </c>
      <c r="E7" s="31">
        <v>5</v>
      </c>
      <c r="F7" s="27">
        <v>96.37</v>
      </c>
      <c r="G7" s="15">
        <v>5</v>
      </c>
      <c r="H7" s="74">
        <v>101.37</v>
      </c>
      <c r="I7" s="31">
        <v>2</v>
      </c>
      <c r="J7" s="180">
        <f t="shared" ref="J7:J43" si="0">D7+E7+F7+G7</f>
        <v>203.49</v>
      </c>
      <c r="K7" s="169">
        <v>3</v>
      </c>
    </row>
    <row r="8" spans="2:11" x14ac:dyDescent="0.25">
      <c r="B8" s="14" t="s">
        <v>59</v>
      </c>
      <c r="C8" s="51" t="s">
        <v>52</v>
      </c>
      <c r="D8" s="23">
        <v>96.07</v>
      </c>
      <c r="E8" s="31">
        <v>10</v>
      </c>
      <c r="F8" s="27">
        <v>92.57</v>
      </c>
      <c r="G8" s="15">
        <v>10</v>
      </c>
      <c r="H8" s="74">
        <v>102.57</v>
      </c>
      <c r="I8" s="31">
        <v>4</v>
      </c>
      <c r="J8" s="180">
        <f t="shared" si="0"/>
        <v>208.64</v>
      </c>
      <c r="K8" s="169">
        <v>4</v>
      </c>
    </row>
    <row r="9" spans="2:11" x14ac:dyDescent="0.25">
      <c r="B9" s="14" t="s">
        <v>58</v>
      </c>
      <c r="C9" s="51" t="s">
        <v>52</v>
      </c>
      <c r="D9" s="23">
        <v>96.81</v>
      </c>
      <c r="E9" s="31">
        <v>5</v>
      </c>
      <c r="F9" s="27">
        <v>87.67</v>
      </c>
      <c r="G9" s="15">
        <v>25</v>
      </c>
      <c r="H9" s="74">
        <v>101.81</v>
      </c>
      <c r="I9" s="31">
        <v>3</v>
      </c>
      <c r="J9" s="251">
        <f t="shared" si="0"/>
        <v>214.48000000000002</v>
      </c>
      <c r="K9" s="169">
        <v>6</v>
      </c>
    </row>
    <row r="10" spans="2:11" s="250" customFormat="1" x14ac:dyDescent="0.25">
      <c r="B10" s="253" t="s">
        <v>69</v>
      </c>
      <c r="C10" s="254" t="s">
        <v>70</v>
      </c>
      <c r="D10" s="255">
        <v>115.02</v>
      </c>
      <c r="E10" s="256">
        <v>15</v>
      </c>
      <c r="F10" s="257">
        <v>105.9</v>
      </c>
      <c r="G10" s="258">
        <v>0</v>
      </c>
      <c r="H10" s="259">
        <v>105.9</v>
      </c>
      <c r="I10" s="256">
        <v>6</v>
      </c>
      <c r="J10" s="260">
        <f t="shared" si="0"/>
        <v>235.92</v>
      </c>
      <c r="K10" s="261">
        <v>9</v>
      </c>
    </row>
    <row r="11" spans="2:11" x14ac:dyDescent="0.25">
      <c r="B11" s="14" t="s">
        <v>56</v>
      </c>
      <c r="C11" s="51" t="s">
        <v>57</v>
      </c>
      <c r="D11" s="23">
        <v>121.84</v>
      </c>
      <c r="E11" s="31">
        <v>5</v>
      </c>
      <c r="F11" s="27"/>
      <c r="G11" s="15"/>
      <c r="H11" s="74">
        <v>126.84</v>
      </c>
      <c r="I11" s="31">
        <v>9</v>
      </c>
      <c r="J11" s="251">
        <v>0</v>
      </c>
      <c r="K11" s="169">
        <v>0</v>
      </c>
    </row>
    <row r="12" spans="2:11" x14ac:dyDescent="0.25">
      <c r="B12" s="14" t="s">
        <v>56</v>
      </c>
      <c r="C12" s="51" t="s">
        <v>57</v>
      </c>
      <c r="D12" s="23">
        <v>0</v>
      </c>
      <c r="E12" s="31">
        <v>0</v>
      </c>
      <c r="F12" s="27">
        <v>0</v>
      </c>
      <c r="G12" s="15">
        <v>0</v>
      </c>
      <c r="H12" s="74">
        <v>0</v>
      </c>
      <c r="I12" s="31">
        <v>0</v>
      </c>
      <c r="J12" s="251">
        <v>0</v>
      </c>
      <c r="K12" s="169">
        <v>0</v>
      </c>
    </row>
    <row r="13" spans="2:11" x14ac:dyDescent="0.25">
      <c r="B13" s="14" t="s">
        <v>43</v>
      </c>
      <c r="C13" s="51" t="s">
        <v>63</v>
      </c>
      <c r="D13" s="23">
        <v>114.66</v>
      </c>
      <c r="E13" s="31">
        <v>5</v>
      </c>
      <c r="F13" s="27">
        <v>114</v>
      </c>
      <c r="G13" s="15">
        <v>5</v>
      </c>
      <c r="H13" s="74">
        <v>119</v>
      </c>
      <c r="I13" s="31">
        <v>8</v>
      </c>
      <c r="J13" s="251">
        <f t="shared" si="0"/>
        <v>238.66</v>
      </c>
      <c r="K13" s="169">
        <v>10</v>
      </c>
    </row>
    <row r="14" spans="2:11" x14ac:dyDescent="0.25">
      <c r="B14" s="14" t="s">
        <v>64</v>
      </c>
      <c r="C14" s="51" t="s">
        <v>63</v>
      </c>
      <c r="D14" s="24">
        <v>92.9</v>
      </c>
      <c r="E14" s="32">
        <v>10</v>
      </c>
      <c r="F14" s="28">
        <v>88.61</v>
      </c>
      <c r="G14" s="16">
        <v>5</v>
      </c>
      <c r="H14" s="74">
        <v>93.61</v>
      </c>
      <c r="I14" s="32">
        <v>1</v>
      </c>
      <c r="J14" s="251">
        <f t="shared" si="0"/>
        <v>196.51</v>
      </c>
      <c r="K14" s="170">
        <v>2</v>
      </c>
    </row>
    <row r="15" spans="2:11" x14ac:dyDescent="0.25">
      <c r="B15" s="14" t="s">
        <v>62</v>
      </c>
      <c r="C15" s="51" t="s">
        <v>26</v>
      </c>
      <c r="D15" s="24">
        <v>113.98</v>
      </c>
      <c r="E15" s="32">
        <v>10</v>
      </c>
      <c r="F15" s="28">
        <v>109.93</v>
      </c>
      <c r="G15" s="16">
        <v>0</v>
      </c>
      <c r="H15" s="74">
        <f>F15</f>
        <v>109.93</v>
      </c>
      <c r="I15" s="32">
        <v>7</v>
      </c>
      <c r="J15" s="180">
        <f t="shared" si="0"/>
        <v>233.91000000000003</v>
      </c>
      <c r="K15" s="170">
        <v>8</v>
      </c>
    </row>
    <row r="16" spans="2:11" x14ac:dyDescent="0.25">
      <c r="B16" s="14" t="s">
        <v>67</v>
      </c>
      <c r="C16" s="51" t="s">
        <v>68</v>
      </c>
      <c r="D16" s="24">
        <v>108.51</v>
      </c>
      <c r="E16" s="32">
        <v>0</v>
      </c>
      <c r="F16" s="28">
        <v>99.74</v>
      </c>
      <c r="G16" s="16">
        <v>5</v>
      </c>
      <c r="H16" s="74">
        <v>104.74</v>
      </c>
      <c r="I16" s="32">
        <v>5</v>
      </c>
      <c r="J16" s="180">
        <f t="shared" si="0"/>
        <v>213.25</v>
      </c>
      <c r="K16" s="170">
        <v>5</v>
      </c>
    </row>
    <row r="17" spans="2:11" ht="15.75" thickBot="1" x14ac:dyDescent="0.3">
      <c r="B17" s="18" t="s">
        <v>60</v>
      </c>
      <c r="C17" s="107" t="s">
        <v>61</v>
      </c>
      <c r="D17" s="11">
        <v>0</v>
      </c>
      <c r="E17" s="9">
        <v>0</v>
      </c>
      <c r="F17" s="6">
        <v>0</v>
      </c>
      <c r="G17" s="7">
        <v>0</v>
      </c>
      <c r="H17" s="74">
        <v>0</v>
      </c>
      <c r="I17" s="9">
        <v>0</v>
      </c>
      <c r="J17" s="181">
        <v>0</v>
      </c>
      <c r="K17" s="171">
        <v>0</v>
      </c>
    </row>
    <row r="18" spans="2:11" ht="15.75" thickBot="1" x14ac:dyDescent="0.3">
      <c r="B18" s="39" t="s">
        <v>20</v>
      </c>
      <c r="C18" s="114"/>
      <c r="D18" s="1"/>
      <c r="E18" s="2"/>
      <c r="F18" s="1"/>
      <c r="G18" s="2"/>
      <c r="H18" s="64"/>
      <c r="I18" s="44"/>
      <c r="J18" s="114"/>
      <c r="K18" s="44"/>
    </row>
    <row r="19" spans="2:11" x14ac:dyDescent="0.25">
      <c r="B19" s="12" t="s">
        <v>43</v>
      </c>
      <c r="C19" s="106" t="s">
        <v>45</v>
      </c>
      <c r="D19" s="4"/>
      <c r="E19" s="5"/>
      <c r="F19" s="10">
        <v>88.53</v>
      </c>
      <c r="G19" s="8">
        <v>5</v>
      </c>
      <c r="H19" s="108">
        <v>93.53</v>
      </c>
      <c r="I19" s="8">
        <v>1</v>
      </c>
      <c r="J19" s="179">
        <v>0</v>
      </c>
      <c r="K19" s="175">
        <v>0</v>
      </c>
    </row>
    <row r="20" spans="2:11" x14ac:dyDescent="0.25">
      <c r="B20" s="59" t="s">
        <v>46</v>
      </c>
      <c r="C20" s="60" t="s">
        <v>47</v>
      </c>
      <c r="D20" s="46"/>
      <c r="E20" s="42"/>
      <c r="F20" s="147">
        <v>112.24</v>
      </c>
      <c r="G20" s="41">
        <v>0</v>
      </c>
      <c r="H20" s="74">
        <v>112.24</v>
      </c>
      <c r="I20" s="41">
        <v>2</v>
      </c>
      <c r="J20" s="180">
        <v>0</v>
      </c>
      <c r="K20" s="176">
        <v>0</v>
      </c>
    </row>
    <row r="21" spans="2:11" x14ac:dyDescent="0.25">
      <c r="B21" s="59" t="s">
        <v>48</v>
      </c>
      <c r="C21" s="60" t="s">
        <v>49</v>
      </c>
      <c r="D21" s="23">
        <v>0</v>
      </c>
      <c r="E21" s="31">
        <v>0</v>
      </c>
      <c r="F21" s="27">
        <v>0</v>
      </c>
      <c r="G21" s="15">
        <v>0</v>
      </c>
      <c r="H21" s="74">
        <v>0</v>
      </c>
      <c r="I21" s="31">
        <v>0</v>
      </c>
      <c r="J21" s="180">
        <v>0</v>
      </c>
      <c r="K21" s="169">
        <v>0</v>
      </c>
    </row>
    <row r="22" spans="2:11" ht="15.75" thickBot="1" x14ac:dyDescent="0.3">
      <c r="B22" s="14" t="s">
        <v>50</v>
      </c>
      <c r="C22" s="51" t="s">
        <v>51</v>
      </c>
      <c r="D22" s="23">
        <v>0</v>
      </c>
      <c r="E22" s="31">
        <v>0</v>
      </c>
      <c r="F22" s="27">
        <v>0</v>
      </c>
      <c r="G22" s="15">
        <v>0</v>
      </c>
      <c r="H22" s="74">
        <v>0</v>
      </c>
      <c r="I22" s="31">
        <v>0</v>
      </c>
      <c r="J22" s="180">
        <v>0</v>
      </c>
      <c r="K22" s="169">
        <v>0</v>
      </c>
    </row>
    <row r="23" spans="2:11" ht="15.75" thickBot="1" x14ac:dyDescent="0.3">
      <c r="B23" s="57" t="s">
        <v>7</v>
      </c>
      <c r="C23" s="50"/>
      <c r="D23" s="78"/>
      <c r="E23" s="43"/>
      <c r="F23" s="78"/>
      <c r="G23" s="43"/>
      <c r="H23" s="78"/>
      <c r="I23" s="49"/>
      <c r="J23" s="114"/>
      <c r="K23" s="146"/>
    </row>
    <row r="24" spans="2:11" x14ac:dyDescent="0.25">
      <c r="B24" s="12" t="s">
        <v>37</v>
      </c>
      <c r="C24" s="106" t="s">
        <v>38</v>
      </c>
      <c r="D24" s="4">
        <v>97.59</v>
      </c>
      <c r="E24" s="5">
        <v>0</v>
      </c>
      <c r="F24" s="10">
        <v>93.62</v>
      </c>
      <c r="G24" s="8">
        <v>5</v>
      </c>
      <c r="H24" s="108">
        <f>D24</f>
        <v>97.59</v>
      </c>
      <c r="I24" s="8">
        <v>1</v>
      </c>
      <c r="J24" s="179">
        <f t="shared" si="0"/>
        <v>196.21</v>
      </c>
      <c r="K24" s="175">
        <v>1</v>
      </c>
    </row>
    <row r="25" spans="2:11" x14ac:dyDescent="0.25">
      <c r="B25" s="59" t="s">
        <v>39</v>
      </c>
      <c r="C25" s="60" t="s">
        <v>40</v>
      </c>
      <c r="D25" s="46">
        <v>100.07</v>
      </c>
      <c r="E25" s="42">
        <v>10</v>
      </c>
      <c r="F25" s="147">
        <v>100.14</v>
      </c>
      <c r="G25" s="41">
        <v>10</v>
      </c>
      <c r="H25" s="74">
        <v>110.17</v>
      </c>
      <c r="I25" s="41">
        <v>2</v>
      </c>
      <c r="J25" s="180">
        <f t="shared" si="0"/>
        <v>220.20999999999998</v>
      </c>
      <c r="K25" s="176">
        <v>7</v>
      </c>
    </row>
    <row r="26" spans="2:11" x14ac:dyDescent="0.25">
      <c r="B26" s="59" t="s">
        <v>41</v>
      </c>
      <c r="C26" s="60" t="s">
        <v>42</v>
      </c>
      <c r="D26" s="46">
        <v>0</v>
      </c>
      <c r="E26" s="42">
        <v>0</v>
      </c>
      <c r="F26" s="147">
        <v>0</v>
      </c>
      <c r="G26" s="41">
        <v>0</v>
      </c>
      <c r="H26" s="74">
        <v>0</v>
      </c>
      <c r="I26" s="41">
        <v>0</v>
      </c>
      <c r="J26" s="180">
        <v>0</v>
      </c>
      <c r="K26" s="176">
        <v>0</v>
      </c>
    </row>
    <row r="27" spans="2:11" ht="15.75" thickBot="1" x14ac:dyDescent="0.3">
      <c r="B27" s="14" t="s">
        <v>43</v>
      </c>
      <c r="C27" s="51" t="s">
        <v>44</v>
      </c>
      <c r="D27" s="29">
        <v>116.41</v>
      </c>
      <c r="E27" s="17">
        <v>10</v>
      </c>
      <c r="F27" s="25">
        <v>111.18</v>
      </c>
      <c r="G27" s="33">
        <v>25</v>
      </c>
      <c r="H27" s="75">
        <v>126.41</v>
      </c>
      <c r="I27" s="33">
        <v>3</v>
      </c>
      <c r="J27" s="181">
        <f t="shared" si="0"/>
        <v>262.59000000000003</v>
      </c>
      <c r="K27" s="177">
        <v>14</v>
      </c>
    </row>
    <row r="28" spans="2:11" ht="15.75" thickBot="1" x14ac:dyDescent="0.3">
      <c r="B28" s="57" t="s">
        <v>22</v>
      </c>
      <c r="C28" s="50"/>
      <c r="D28" s="78"/>
      <c r="E28" s="43"/>
      <c r="F28" s="78"/>
      <c r="G28" s="43"/>
      <c r="H28" s="78"/>
      <c r="I28" s="49"/>
      <c r="J28" s="242"/>
      <c r="K28" s="146"/>
    </row>
    <row r="29" spans="2:11" x14ac:dyDescent="0.25">
      <c r="B29" s="12" t="s">
        <v>53</v>
      </c>
      <c r="C29" s="106" t="s">
        <v>54</v>
      </c>
      <c r="D29" s="4">
        <v>121.36</v>
      </c>
      <c r="E29" s="5">
        <v>25</v>
      </c>
      <c r="F29" s="10">
        <v>108.09</v>
      </c>
      <c r="G29" s="8">
        <v>5</v>
      </c>
      <c r="H29" s="108">
        <v>113.09</v>
      </c>
      <c r="I29" s="8">
        <v>2</v>
      </c>
      <c r="J29" s="179">
        <f t="shared" si="0"/>
        <v>259.45000000000005</v>
      </c>
      <c r="K29" s="175">
        <v>13</v>
      </c>
    </row>
    <row r="30" spans="2:11" x14ac:dyDescent="0.25">
      <c r="B30" s="59" t="s">
        <v>43</v>
      </c>
      <c r="C30" s="60" t="s">
        <v>45</v>
      </c>
      <c r="D30" s="46">
        <v>150.62</v>
      </c>
      <c r="E30" s="42">
        <v>20</v>
      </c>
      <c r="F30" s="147">
        <v>123.53</v>
      </c>
      <c r="G30" s="41">
        <v>5</v>
      </c>
      <c r="H30" s="74">
        <v>128.53</v>
      </c>
      <c r="I30" s="41">
        <v>4</v>
      </c>
      <c r="J30" s="180">
        <f t="shared" si="0"/>
        <v>299.14999999999998</v>
      </c>
      <c r="K30" s="176">
        <v>15</v>
      </c>
    </row>
    <row r="31" spans="2:11" x14ac:dyDescent="0.25">
      <c r="B31" s="59" t="s">
        <v>55</v>
      </c>
      <c r="C31" s="60" t="s">
        <v>52</v>
      </c>
      <c r="D31" s="46">
        <v>118.1</v>
      </c>
      <c r="E31" s="42">
        <v>10</v>
      </c>
      <c r="F31" s="147">
        <v>105.85</v>
      </c>
      <c r="G31" s="41">
        <v>5</v>
      </c>
      <c r="H31" s="74">
        <v>110.85</v>
      </c>
      <c r="I31" s="41">
        <v>1</v>
      </c>
      <c r="J31" s="251">
        <f t="shared" si="0"/>
        <v>238.95</v>
      </c>
      <c r="K31" s="176">
        <v>11</v>
      </c>
    </row>
    <row r="32" spans="2:11" ht="15.75" thickBot="1" x14ac:dyDescent="0.3">
      <c r="B32" s="59" t="s">
        <v>71</v>
      </c>
      <c r="C32" s="60" t="s">
        <v>40</v>
      </c>
      <c r="D32" s="46">
        <v>128.96</v>
      </c>
      <c r="E32" s="42">
        <v>0</v>
      </c>
      <c r="F32" s="147">
        <v>109.65</v>
      </c>
      <c r="G32" s="41">
        <v>5</v>
      </c>
      <c r="H32" s="74">
        <v>114.65</v>
      </c>
      <c r="I32" s="41">
        <v>3</v>
      </c>
      <c r="J32" s="252">
        <f t="shared" si="0"/>
        <v>243.61</v>
      </c>
      <c r="K32" s="176">
        <v>12</v>
      </c>
    </row>
    <row r="33" spans="1:11" ht="15.75" thickBot="1" x14ac:dyDescent="0.3">
      <c r="B33" s="57" t="s">
        <v>17</v>
      </c>
      <c r="C33" s="50"/>
      <c r="D33" s="78"/>
      <c r="E33" s="43"/>
      <c r="F33" s="78"/>
      <c r="G33" s="43"/>
      <c r="H33" s="78"/>
      <c r="I33" s="49"/>
      <c r="J33" s="243"/>
      <c r="K33" s="146"/>
    </row>
    <row r="34" spans="1:11" ht="15.75" thickBot="1" x14ac:dyDescent="0.3">
      <c r="B34" s="57" t="s">
        <v>14</v>
      </c>
      <c r="C34" s="50"/>
      <c r="D34" s="78"/>
      <c r="E34" s="43"/>
      <c r="F34" s="78"/>
      <c r="G34" s="43"/>
      <c r="H34" s="78"/>
      <c r="I34" s="49"/>
      <c r="J34" s="243"/>
      <c r="K34" s="146"/>
    </row>
    <row r="35" spans="1:11" ht="15.75" thickBot="1" x14ac:dyDescent="0.3">
      <c r="B35" s="57" t="s">
        <v>16</v>
      </c>
      <c r="C35" s="50"/>
      <c r="D35" s="78"/>
      <c r="E35" s="43"/>
      <c r="F35" s="78"/>
      <c r="G35" s="43"/>
      <c r="H35" s="78"/>
      <c r="I35" s="49"/>
      <c r="J35" s="244"/>
      <c r="K35" s="146"/>
    </row>
    <row r="36" spans="1:11" x14ac:dyDescent="0.25">
      <c r="B36" s="12" t="s">
        <v>72</v>
      </c>
      <c r="C36" s="106" t="s">
        <v>73</v>
      </c>
      <c r="D36" s="4">
        <v>89.55</v>
      </c>
      <c r="E36" s="5">
        <v>0</v>
      </c>
      <c r="F36" s="10">
        <v>83.8</v>
      </c>
      <c r="G36" s="8">
        <v>0</v>
      </c>
      <c r="H36" s="108">
        <v>83.8</v>
      </c>
      <c r="I36" s="8">
        <v>1</v>
      </c>
      <c r="J36" s="179">
        <f t="shared" si="0"/>
        <v>173.35</v>
      </c>
      <c r="K36" s="175">
        <v>4</v>
      </c>
    </row>
    <row r="37" spans="1:11" ht="15.75" thickBot="1" x14ac:dyDescent="0.3">
      <c r="B37" s="149" t="s">
        <v>25</v>
      </c>
      <c r="C37" s="150" t="s">
        <v>26</v>
      </c>
      <c r="D37" s="116">
        <v>89.76</v>
      </c>
      <c r="E37" s="141">
        <v>0</v>
      </c>
      <c r="F37" s="151">
        <v>77.53</v>
      </c>
      <c r="G37" s="152">
        <v>5</v>
      </c>
      <c r="H37" s="153">
        <v>77.53</v>
      </c>
      <c r="I37" s="152">
        <v>2</v>
      </c>
      <c r="J37" s="181">
        <f t="shared" si="0"/>
        <v>172.29000000000002</v>
      </c>
      <c r="K37" s="178">
        <v>3</v>
      </c>
    </row>
    <row r="38" spans="1:11" ht="15.75" thickBot="1" x14ac:dyDescent="0.3">
      <c r="B38" s="57" t="s">
        <v>15</v>
      </c>
      <c r="C38" s="50"/>
      <c r="D38" s="78"/>
      <c r="E38" s="43"/>
      <c r="F38" s="78"/>
      <c r="G38" s="43"/>
      <c r="H38" s="78"/>
      <c r="I38" s="49"/>
      <c r="J38" s="242"/>
      <c r="K38" s="146"/>
    </row>
    <row r="39" spans="1:11" x14ac:dyDescent="0.25">
      <c r="B39" s="12" t="s">
        <v>27</v>
      </c>
      <c r="C39" s="106" t="s">
        <v>28</v>
      </c>
      <c r="D39" s="4">
        <v>154.80000000000001</v>
      </c>
      <c r="E39" s="5">
        <v>0</v>
      </c>
      <c r="F39" s="10">
        <v>119.19</v>
      </c>
      <c r="G39" s="8">
        <v>0</v>
      </c>
      <c r="H39" s="108">
        <v>119.19</v>
      </c>
      <c r="I39" s="5">
        <v>4</v>
      </c>
      <c r="J39" s="179">
        <f t="shared" si="0"/>
        <v>273.99</v>
      </c>
      <c r="K39" s="175">
        <v>6</v>
      </c>
    </row>
    <row r="40" spans="1:11" x14ac:dyDescent="0.25">
      <c r="B40" s="59" t="s">
        <v>29</v>
      </c>
      <c r="C40" s="60" t="s">
        <v>30</v>
      </c>
      <c r="D40" s="27">
        <v>0</v>
      </c>
      <c r="E40" s="31">
        <v>0</v>
      </c>
      <c r="F40" s="27">
        <v>0</v>
      </c>
      <c r="G40" s="15">
        <v>0</v>
      </c>
      <c r="H40" s="74">
        <v>0</v>
      </c>
      <c r="I40" s="31">
        <v>0</v>
      </c>
      <c r="J40" s="180">
        <v>0</v>
      </c>
      <c r="K40" s="169">
        <v>0</v>
      </c>
    </row>
    <row r="41" spans="1:11" x14ac:dyDescent="0.25">
      <c r="B41" s="59" t="s">
        <v>33</v>
      </c>
      <c r="C41" s="60" t="s">
        <v>34</v>
      </c>
      <c r="D41" s="46">
        <v>74.290000000000006</v>
      </c>
      <c r="E41" s="42">
        <v>0</v>
      </c>
      <c r="F41" s="147">
        <v>71.650000000000006</v>
      </c>
      <c r="G41" s="41">
        <v>5</v>
      </c>
      <c r="H41" s="74">
        <v>74.290000000000006</v>
      </c>
      <c r="I41" s="42">
        <v>1</v>
      </c>
      <c r="J41" s="180">
        <f t="shared" si="0"/>
        <v>150.94</v>
      </c>
      <c r="K41" s="176">
        <v>1</v>
      </c>
    </row>
    <row r="42" spans="1:11" x14ac:dyDescent="0.25">
      <c r="B42" s="59" t="s">
        <v>50</v>
      </c>
      <c r="C42" s="60" t="s">
        <v>51</v>
      </c>
      <c r="D42" s="46">
        <v>84.66</v>
      </c>
      <c r="E42" s="42">
        <v>0</v>
      </c>
      <c r="F42" s="147">
        <v>82.39</v>
      </c>
      <c r="G42" s="41">
        <v>0</v>
      </c>
      <c r="H42" s="74">
        <v>82.39</v>
      </c>
      <c r="I42" s="42">
        <v>3</v>
      </c>
      <c r="J42" s="180">
        <f t="shared" si="0"/>
        <v>167.05</v>
      </c>
      <c r="K42" s="176">
        <v>2</v>
      </c>
    </row>
    <row r="43" spans="1:11" x14ac:dyDescent="0.25">
      <c r="B43" s="14" t="s">
        <v>35</v>
      </c>
      <c r="C43" s="51" t="s">
        <v>36</v>
      </c>
      <c r="D43" s="29">
        <v>88.24</v>
      </c>
      <c r="E43" s="17">
        <v>5</v>
      </c>
      <c r="F43" s="25">
        <v>82.22</v>
      </c>
      <c r="G43" s="33">
        <v>0</v>
      </c>
      <c r="H43" s="75">
        <v>82.22</v>
      </c>
      <c r="I43" s="17">
        <v>2</v>
      </c>
      <c r="J43" s="180">
        <f t="shared" si="0"/>
        <v>175.45999999999998</v>
      </c>
      <c r="K43" s="177">
        <v>5</v>
      </c>
    </row>
    <row r="44" spans="1:11" ht="15.75" thickBot="1" x14ac:dyDescent="0.3">
      <c r="B44" s="18" t="s">
        <v>31</v>
      </c>
      <c r="C44" s="107" t="s">
        <v>32</v>
      </c>
      <c r="D44" s="237">
        <v>0</v>
      </c>
      <c r="E44" s="238">
        <v>0</v>
      </c>
      <c r="F44" s="237">
        <v>0</v>
      </c>
      <c r="G44" s="239">
        <v>0</v>
      </c>
      <c r="H44" s="240">
        <v>0</v>
      </c>
      <c r="I44" s="238">
        <v>0</v>
      </c>
      <c r="J44" s="181">
        <v>0</v>
      </c>
      <c r="K44" s="241">
        <v>0</v>
      </c>
    </row>
    <row r="46" spans="1:11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</row>
    <row r="47" spans="1:11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1" x14ac:dyDescent="0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x14ac:dyDescent="0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</row>
    <row r="50" spans="1:10" x14ac:dyDescent="0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x14ac:dyDescent="0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90" zoomScaleNormal="90" workbookViewId="0">
      <selection activeCell="I44" sqref="H4:I44"/>
    </sheetView>
  </sheetViews>
  <sheetFormatPr defaultRowHeight="15" x14ac:dyDescent="0.25"/>
  <cols>
    <col min="2" max="2" width="11" bestFit="1" customWidth="1"/>
    <col min="3" max="3" width="13.140625" bestFit="1" customWidth="1"/>
    <col min="4" max="4" width="10.140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32.42578125" bestFit="1" customWidth="1"/>
    <col min="9" max="9" width="8" bestFit="1" customWidth="1"/>
    <col min="10" max="11" width="15" bestFit="1" customWidth="1"/>
  </cols>
  <sheetData>
    <row r="1" spans="2:11" ht="15.75" thickBot="1" x14ac:dyDescent="0.3"/>
    <row r="2" spans="2:11" ht="15.75" thickBot="1" x14ac:dyDescent="0.3">
      <c r="B2" s="34" t="s">
        <v>0</v>
      </c>
      <c r="C2" s="35" t="s">
        <v>1</v>
      </c>
      <c r="D2" s="36" t="s">
        <v>2</v>
      </c>
      <c r="E2" s="35" t="s">
        <v>8</v>
      </c>
      <c r="F2" s="37" t="s">
        <v>3</v>
      </c>
      <c r="G2" s="35" t="s">
        <v>8</v>
      </c>
      <c r="H2" s="54" t="s">
        <v>19</v>
      </c>
      <c r="I2" s="48" t="s">
        <v>4</v>
      </c>
      <c r="J2" s="48"/>
      <c r="K2" s="48" t="s">
        <v>11</v>
      </c>
    </row>
    <row r="3" spans="2:11" ht="15.75" thickBot="1" x14ac:dyDescent="0.3">
      <c r="B3" s="38" t="s">
        <v>5</v>
      </c>
      <c r="C3" s="3"/>
      <c r="D3" s="3"/>
      <c r="E3" s="3"/>
      <c r="F3" s="3"/>
      <c r="G3" s="3"/>
      <c r="H3" s="76"/>
      <c r="I3" s="68"/>
      <c r="J3" s="68"/>
      <c r="K3" s="68"/>
    </row>
    <row r="4" spans="2:11" ht="15.75" thickBot="1" x14ac:dyDescent="0.3">
      <c r="B4" s="135" t="s">
        <v>23</v>
      </c>
      <c r="C4" s="136" t="s">
        <v>24</v>
      </c>
      <c r="D4" s="27">
        <v>0</v>
      </c>
      <c r="E4" s="31">
        <v>0</v>
      </c>
      <c r="F4" s="27">
        <v>0</v>
      </c>
      <c r="G4" s="15">
        <v>0</v>
      </c>
      <c r="H4" s="74">
        <v>0</v>
      </c>
      <c r="I4" s="31">
        <v>0</v>
      </c>
      <c r="J4" s="180">
        <v>0</v>
      </c>
      <c r="K4" s="169">
        <v>0</v>
      </c>
    </row>
    <row r="5" spans="2:11" ht="15.75" thickBot="1" x14ac:dyDescent="0.3">
      <c r="B5" s="39" t="s">
        <v>6</v>
      </c>
      <c r="C5" s="114"/>
      <c r="D5" s="1"/>
      <c r="E5" s="2"/>
      <c r="F5" s="1"/>
      <c r="G5" s="2"/>
      <c r="H5" s="104"/>
      <c r="I5" s="77"/>
      <c r="J5" s="68"/>
      <c r="K5" s="77"/>
    </row>
    <row r="6" spans="2:11" x14ac:dyDescent="0.25">
      <c r="B6" s="12" t="s">
        <v>66</v>
      </c>
      <c r="C6" s="106" t="s">
        <v>65</v>
      </c>
      <c r="D6" s="22">
        <v>0</v>
      </c>
      <c r="E6" s="30">
        <v>0</v>
      </c>
      <c r="F6" s="26">
        <v>0</v>
      </c>
      <c r="G6" s="13">
        <v>0</v>
      </c>
      <c r="H6" s="74">
        <v>0</v>
      </c>
      <c r="I6" s="167">
        <v>0</v>
      </c>
      <c r="J6" s="179">
        <v>0</v>
      </c>
      <c r="K6" s="168">
        <v>0</v>
      </c>
    </row>
    <row r="7" spans="2:11" x14ac:dyDescent="0.25">
      <c r="B7" s="14" t="s">
        <v>59</v>
      </c>
      <c r="C7" s="51" t="s">
        <v>52</v>
      </c>
      <c r="D7" s="23">
        <v>98.85</v>
      </c>
      <c r="E7" s="31">
        <v>15</v>
      </c>
      <c r="F7" s="27">
        <v>71.23</v>
      </c>
      <c r="G7" s="15">
        <v>5</v>
      </c>
      <c r="H7" s="74">
        <v>76.23</v>
      </c>
      <c r="I7" s="31">
        <v>5</v>
      </c>
      <c r="J7" s="180">
        <f t="shared" ref="J7:J37" si="0">D7+E7+F7+G7</f>
        <v>190.07999999999998</v>
      </c>
      <c r="K7" s="169">
        <v>10</v>
      </c>
    </row>
    <row r="8" spans="2:11" x14ac:dyDescent="0.25">
      <c r="B8" s="14" t="s">
        <v>59</v>
      </c>
      <c r="C8" s="51" t="s">
        <v>52</v>
      </c>
      <c r="D8" s="23">
        <v>75.64</v>
      </c>
      <c r="E8" s="31">
        <v>5</v>
      </c>
      <c r="F8" s="27">
        <v>69.31</v>
      </c>
      <c r="G8" s="15">
        <v>0</v>
      </c>
      <c r="H8" s="74">
        <f>F8</f>
        <v>69.31</v>
      </c>
      <c r="I8" s="31">
        <v>2</v>
      </c>
      <c r="J8" s="180">
        <f t="shared" si="0"/>
        <v>149.94999999999999</v>
      </c>
      <c r="K8" s="169">
        <v>4</v>
      </c>
    </row>
    <row r="9" spans="2:11" x14ac:dyDescent="0.25">
      <c r="B9" s="14" t="s">
        <v>58</v>
      </c>
      <c r="C9" s="51" t="s">
        <v>52</v>
      </c>
      <c r="D9" s="23">
        <v>0</v>
      </c>
      <c r="E9" s="31">
        <v>0</v>
      </c>
      <c r="F9" s="27">
        <v>0</v>
      </c>
      <c r="G9" s="15">
        <v>0</v>
      </c>
      <c r="H9" s="74">
        <v>0</v>
      </c>
      <c r="I9" s="31">
        <v>0</v>
      </c>
      <c r="J9" s="180">
        <v>0</v>
      </c>
      <c r="K9" s="169">
        <v>0</v>
      </c>
    </row>
    <row r="10" spans="2:11" x14ac:dyDescent="0.25">
      <c r="B10" s="14" t="s">
        <v>69</v>
      </c>
      <c r="C10" s="51" t="s">
        <v>70</v>
      </c>
      <c r="D10" s="23">
        <v>85.84</v>
      </c>
      <c r="E10" s="31">
        <v>0</v>
      </c>
      <c r="F10" s="27">
        <v>75.88</v>
      </c>
      <c r="G10" s="15">
        <v>0</v>
      </c>
      <c r="H10" s="74">
        <f>F10</f>
        <v>75.88</v>
      </c>
      <c r="I10" s="31">
        <v>4</v>
      </c>
      <c r="J10" s="180">
        <f t="shared" si="0"/>
        <v>161.72</v>
      </c>
      <c r="K10" s="169">
        <v>7</v>
      </c>
    </row>
    <row r="11" spans="2:11" x14ac:dyDescent="0.25">
      <c r="B11" s="14" t="s">
        <v>56</v>
      </c>
      <c r="C11" s="51" t="s">
        <v>57</v>
      </c>
      <c r="D11" s="27">
        <v>0</v>
      </c>
      <c r="E11" s="31">
        <v>0</v>
      </c>
      <c r="F11" s="27">
        <v>0</v>
      </c>
      <c r="G11" s="15">
        <v>0</v>
      </c>
      <c r="H11" s="74">
        <v>0</v>
      </c>
      <c r="I11" s="31">
        <v>0</v>
      </c>
      <c r="J11" s="180">
        <v>0</v>
      </c>
      <c r="K11" s="169">
        <v>0</v>
      </c>
    </row>
    <row r="12" spans="2:11" x14ac:dyDescent="0.25">
      <c r="B12" s="14" t="s">
        <v>56</v>
      </c>
      <c r="C12" s="51" t="s">
        <v>57</v>
      </c>
      <c r="D12" s="23">
        <v>0</v>
      </c>
      <c r="E12" s="31">
        <v>0</v>
      </c>
      <c r="F12" s="27">
        <v>0</v>
      </c>
      <c r="G12" s="15">
        <v>0</v>
      </c>
      <c r="H12" s="74">
        <v>0</v>
      </c>
      <c r="I12" s="31">
        <v>0</v>
      </c>
      <c r="J12" s="180">
        <v>0</v>
      </c>
      <c r="K12" s="169">
        <v>0</v>
      </c>
    </row>
    <row r="13" spans="2:11" x14ac:dyDescent="0.25">
      <c r="B13" s="14" t="s">
        <v>43</v>
      </c>
      <c r="C13" s="51" t="s">
        <v>63</v>
      </c>
      <c r="D13" s="23">
        <v>0</v>
      </c>
      <c r="E13" s="31">
        <v>0</v>
      </c>
      <c r="F13" s="27">
        <v>0</v>
      </c>
      <c r="G13" s="15">
        <v>0</v>
      </c>
      <c r="H13" s="74">
        <v>0</v>
      </c>
      <c r="I13" s="31">
        <v>0</v>
      </c>
      <c r="J13" s="180">
        <v>0</v>
      </c>
      <c r="K13" s="169">
        <v>0</v>
      </c>
    </row>
    <row r="14" spans="2:11" x14ac:dyDescent="0.25">
      <c r="B14" s="14" t="s">
        <v>64</v>
      </c>
      <c r="C14" s="51" t="s">
        <v>63</v>
      </c>
      <c r="D14" s="24">
        <v>63.57</v>
      </c>
      <c r="E14" s="32">
        <v>10</v>
      </c>
      <c r="F14" s="28">
        <v>62.87</v>
      </c>
      <c r="G14" s="16">
        <v>0</v>
      </c>
      <c r="H14" s="74">
        <f>F14</f>
        <v>62.87</v>
      </c>
      <c r="I14" s="32">
        <v>1</v>
      </c>
      <c r="J14" s="180">
        <f t="shared" si="0"/>
        <v>136.44</v>
      </c>
      <c r="K14" s="170">
        <v>1</v>
      </c>
    </row>
    <row r="15" spans="2:11" x14ac:dyDescent="0.25">
      <c r="B15" s="14" t="s">
        <v>62</v>
      </c>
      <c r="C15" s="51" t="s">
        <v>26</v>
      </c>
      <c r="D15" s="24">
        <v>87.1</v>
      </c>
      <c r="E15" s="32">
        <v>0</v>
      </c>
      <c r="F15" s="28">
        <v>78.55</v>
      </c>
      <c r="G15" s="16">
        <v>5</v>
      </c>
      <c r="H15" s="74">
        <v>83.55</v>
      </c>
      <c r="I15" s="32">
        <v>6</v>
      </c>
      <c r="J15" s="180">
        <f t="shared" si="0"/>
        <v>170.64999999999998</v>
      </c>
      <c r="K15" s="170">
        <v>8</v>
      </c>
    </row>
    <row r="16" spans="2:11" x14ac:dyDescent="0.25">
      <c r="B16" s="14" t="s">
        <v>67</v>
      </c>
      <c r="C16" s="51" t="s">
        <v>68</v>
      </c>
      <c r="D16" s="24">
        <v>81.47</v>
      </c>
      <c r="E16" s="32">
        <v>0</v>
      </c>
      <c r="F16" s="28">
        <v>74.319999999999993</v>
      </c>
      <c r="G16" s="16">
        <v>0</v>
      </c>
      <c r="H16" s="74">
        <f>F16</f>
        <v>74.319999999999993</v>
      </c>
      <c r="I16" s="32">
        <v>3</v>
      </c>
      <c r="J16" s="180">
        <f t="shared" si="0"/>
        <v>155.79</v>
      </c>
      <c r="K16" s="170">
        <v>5</v>
      </c>
    </row>
    <row r="17" spans="2:11" ht="15.75" thickBot="1" x14ac:dyDescent="0.3">
      <c r="B17" s="18" t="s">
        <v>60</v>
      </c>
      <c r="C17" s="107" t="s">
        <v>61</v>
      </c>
      <c r="D17" s="11">
        <v>0</v>
      </c>
      <c r="E17" s="9">
        <v>0</v>
      </c>
      <c r="F17" s="6">
        <v>0</v>
      </c>
      <c r="G17" s="7">
        <v>0</v>
      </c>
      <c r="H17" s="74">
        <v>0</v>
      </c>
      <c r="I17" s="9">
        <v>0</v>
      </c>
      <c r="J17" s="181">
        <v>0</v>
      </c>
      <c r="K17" s="171">
        <v>0</v>
      </c>
    </row>
    <row r="18" spans="2:11" ht="15.75" thickBot="1" x14ac:dyDescent="0.3">
      <c r="B18" s="39" t="s">
        <v>20</v>
      </c>
      <c r="C18" s="114"/>
      <c r="D18" s="1"/>
      <c r="E18" s="2"/>
      <c r="F18" s="1"/>
      <c r="G18" s="2"/>
      <c r="H18" s="64"/>
      <c r="I18" s="44"/>
      <c r="J18" s="114"/>
      <c r="K18" s="44"/>
    </row>
    <row r="19" spans="2:11" x14ac:dyDescent="0.25">
      <c r="B19" s="12" t="s">
        <v>43</v>
      </c>
      <c r="C19" s="106" t="s">
        <v>45</v>
      </c>
      <c r="D19" s="4">
        <v>71.290000000000006</v>
      </c>
      <c r="E19" s="5">
        <v>0</v>
      </c>
      <c r="F19" s="10">
        <v>66.27</v>
      </c>
      <c r="G19" s="8">
        <v>5</v>
      </c>
      <c r="H19" s="108">
        <f>71.27</f>
        <v>71.27</v>
      </c>
      <c r="I19" s="8">
        <v>2</v>
      </c>
      <c r="J19" s="179">
        <f t="shared" si="0"/>
        <v>142.56</v>
      </c>
      <c r="K19" s="175">
        <v>2</v>
      </c>
    </row>
    <row r="20" spans="2:11" x14ac:dyDescent="0.25">
      <c r="B20" s="59" t="s">
        <v>46</v>
      </c>
      <c r="C20" s="60" t="s">
        <v>47</v>
      </c>
      <c r="D20" s="27">
        <v>0</v>
      </c>
      <c r="E20" s="31">
        <v>0</v>
      </c>
      <c r="F20" s="27">
        <v>0</v>
      </c>
      <c r="G20" s="15">
        <v>0</v>
      </c>
      <c r="H20" s="74">
        <v>0</v>
      </c>
      <c r="I20" s="31">
        <v>0</v>
      </c>
      <c r="J20" s="180">
        <v>0</v>
      </c>
      <c r="K20" s="169">
        <v>0</v>
      </c>
    </row>
    <row r="21" spans="2:11" x14ac:dyDescent="0.25">
      <c r="B21" s="59" t="s">
        <v>48</v>
      </c>
      <c r="C21" s="60" t="s">
        <v>49</v>
      </c>
      <c r="D21" s="46">
        <v>76.790000000000006</v>
      </c>
      <c r="E21" s="42">
        <v>0</v>
      </c>
      <c r="F21" s="147">
        <v>70.709999999999994</v>
      </c>
      <c r="G21" s="41">
        <v>0</v>
      </c>
      <c r="H21" s="74">
        <f>F21</f>
        <v>70.709999999999994</v>
      </c>
      <c r="I21" s="41">
        <v>1</v>
      </c>
      <c r="J21" s="180">
        <f t="shared" si="0"/>
        <v>147.5</v>
      </c>
      <c r="K21" s="176">
        <v>3</v>
      </c>
    </row>
    <row r="22" spans="2:11" ht="15.75" thickBot="1" x14ac:dyDescent="0.3">
      <c r="B22" s="14" t="s">
        <v>50</v>
      </c>
      <c r="C22" s="51" t="s">
        <v>51</v>
      </c>
      <c r="D22" s="27">
        <v>0</v>
      </c>
      <c r="E22" s="31">
        <v>0</v>
      </c>
      <c r="F22" s="27">
        <v>0</v>
      </c>
      <c r="G22" s="15">
        <v>0</v>
      </c>
      <c r="H22" s="74">
        <v>0</v>
      </c>
      <c r="I22" s="31">
        <v>0</v>
      </c>
      <c r="J22" s="180">
        <v>0</v>
      </c>
      <c r="K22" s="169">
        <v>0</v>
      </c>
    </row>
    <row r="23" spans="2:11" ht="15.75" thickBot="1" x14ac:dyDescent="0.3">
      <c r="B23" s="57" t="s">
        <v>7</v>
      </c>
      <c r="C23" s="50"/>
      <c r="D23" s="78"/>
      <c r="E23" s="43"/>
      <c r="F23" s="78"/>
      <c r="G23" s="43"/>
      <c r="H23" s="78"/>
      <c r="I23" s="49"/>
      <c r="J23" s="114"/>
      <c r="K23" s="146"/>
    </row>
    <row r="24" spans="2:11" x14ac:dyDescent="0.25">
      <c r="B24" s="12" t="s">
        <v>37</v>
      </c>
      <c r="C24" s="106" t="s">
        <v>38</v>
      </c>
      <c r="D24" s="23">
        <v>0</v>
      </c>
      <c r="E24" s="31">
        <v>0</v>
      </c>
      <c r="F24" s="27">
        <v>0</v>
      </c>
      <c r="G24" s="15">
        <v>0</v>
      </c>
      <c r="H24" s="74">
        <v>0</v>
      </c>
      <c r="I24" s="31">
        <v>0</v>
      </c>
      <c r="J24" s="180">
        <v>0</v>
      </c>
      <c r="K24" s="169">
        <v>0</v>
      </c>
    </row>
    <row r="25" spans="2:11" x14ac:dyDescent="0.25">
      <c r="B25" s="59" t="s">
        <v>39</v>
      </c>
      <c r="C25" s="60" t="s">
        <v>40</v>
      </c>
      <c r="D25" s="46">
        <v>81.760000000000005</v>
      </c>
      <c r="E25" s="42">
        <v>0</v>
      </c>
      <c r="F25" s="147">
        <v>78.42</v>
      </c>
      <c r="G25" s="41">
        <v>0</v>
      </c>
      <c r="H25" s="74">
        <f>F25</f>
        <v>78.42</v>
      </c>
      <c r="I25" s="41">
        <v>1</v>
      </c>
      <c r="J25" s="180">
        <f t="shared" si="0"/>
        <v>160.18</v>
      </c>
      <c r="K25" s="176">
        <v>6</v>
      </c>
    </row>
    <row r="26" spans="2:11" x14ac:dyDescent="0.25">
      <c r="B26" s="59" t="s">
        <v>41</v>
      </c>
      <c r="C26" s="60" t="s">
        <v>42</v>
      </c>
      <c r="D26" s="46">
        <v>100.6</v>
      </c>
      <c r="E26" s="42">
        <v>10</v>
      </c>
      <c r="F26" s="147">
        <v>92.9</v>
      </c>
      <c r="G26" s="41">
        <v>0</v>
      </c>
      <c r="H26" s="74">
        <f>F26</f>
        <v>92.9</v>
      </c>
      <c r="I26" s="41">
        <v>3</v>
      </c>
      <c r="J26" s="180">
        <f t="shared" si="0"/>
        <v>203.5</v>
      </c>
      <c r="K26" s="176">
        <v>13</v>
      </c>
    </row>
    <row r="27" spans="2:11" ht="15.75" thickBot="1" x14ac:dyDescent="0.3">
      <c r="B27" s="14" t="s">
        <v>43</v>
      </c>
      <c r="C27" s="51" t="s">
        <v>44</v>
      </c>
      <c r="D27" s="29">
        <v>88.67</v>
      </c>
      <c r="E27" s="17">
        <v>5</v>
      </c>
      <c r="F27" s="25">
        <v>84.36</v>
      </c>
      <c r="G27" s="33">
        <v>0</v>
      </c>
      <c r="H27" s="75">
        <f>F27</f>
        <v>84.36</v>
      </c>
      <c r="I27" s="33">
        <v>2</v>
      </c>
      <c r="J27" s="181">
        <f t="shared" si="0"/>
        <v>178.03</v>
      </c>
      <c r="K27" s="177">
        <v>9</v>
      </c>
    </row>
    <row r="28" spans="2:11" ht="15.75" thickBot="1" x14ac:dyDescent="0.3">
      <c r="B28" s="57" t="s">
        <v>22</v>
      </c>
      <c r="C28" s="50"/>
      <c r="D28" s="78"/>
      <c r="E28" s="43"/>
      <c r="F28" s="78"/>
      <c r="G28" s="43"/>
      <c r="H28" s="78"/>
      <c r="I28" s="49"/>
      <c r="J28" s="114"/>
      <c r="K28" s="146"/>
    </row>
    <row r="29" spans="2:11" x14ac:dyDescent="0.25">
      <c r="B29" s="12" t="s">
        <v>53</v>
      </c>
      <c r="C29" s="106" t="s">
        <v>54</v>
      </c>
      <c r="D29" s="4">
        <v>88.04</v>
      </c>
      <c r="E29" s="5">
        <v>10</v>
      </c>
      <c r="F29" s="10">
        <v>84.68</v>
      </c>
      <c r="G29" s="8">
        <v>15</v>
      </c>
      <c r="H29" s="108">
        <v>98.04</v>
      </c>
      <c r="I29" s="8">
        <v>2</v>
      </c>
      <c r="J29" s="179">
        <f t="shared" si="0"/>
        <v>197.72000000000003</v>
      </c>
      <c r="K29" s="175">
        <v>12</v>
      </c>
    </row>
    <row r="30" spans="2:11" x14ac:dyDescent="0.25">
      <c r="B30" s="59" t="s">
        <v>43</v>
      </c>
      <c r="C30" s="60" t="s">
        <v>45</v>
      </c>
      <c r="D30" s="46">
        <v>146.46</v>
      </c>
      <c r="E30" s="42">
        <v>5</v>
      </c>
      <c r="F30" s="147">
        <v>101.12</v>
      </c>
      <c r="G30" s="41">
        <v>0</v>
      </c>
      <c r="H30" s="74">
        <f>F30</f>
        <v>101.12</v>
      </c>
      <c r="I30" s="41">
        <v>3</v>
      </c>
      <c r="J30" s="180">
        <f t="shared" si="0"/>
        <v>252.58</v>
      </c>
      <c r="K30" s="176">
        <v>14</v>
      </c>
    </row>
    <row r="31" spans="2:11" x14ac:dyDescent="0.25">
      <c r="B31" s="59" t="s">
        <v>55</v>
      </c>
      <c r="C31" s="60" t="s">
        <v>52</v>
      </c>
      <c r="D31" s="46">
        <v>95.48</v>
      </c>
      <c r="E31" s="42">
        <v>0</v>
      </c>
      <c r="F31" s="147">
        <v>80.010000000000005</v>
      </c>
      <c r="G31" s="41">
        <v>15</v>
      </c>
      <c r="H31" s="74">
        <v>95.01</v>
      </c>
      <c r="I31" s="41">
        <v>1</v>
      </c>
      <c r="J31" s="180">
        <f t="shared" si="0"/>
        <v>190.49</v>
      </c>
      <c r="K31" s="176">
        <v>11</v>
      </c>
    </row>
    <row r="32" spans="2:11" ht="15.75" thickBot="1" x14ac:dyDescent="0.3">
      <c r="B32" s="59" t="s">
        <v>71</v>
      </c>
      <c r="C32" s="60" t="s">
        <v>40</v>
      </c>
      <c r="D32" s="46">
        <v>0</v>
      </c>
      <c r="E32" s="42">
        <v>0</v>
      </c>
      <c r="F32" s="147">
        <v>0</v>
      </c>
      <c r="G32" s="41">
        <v>0</v>
      </c>
      <c r="H32" s="74">
        <v>0</v>
      </c>
      <c r="I32" s="41">
        <v>0</v>
      </c>
      <c r="J32" s="181">
        <f t="shared" si="0"/>
        <v>0</v>
      </c>
      <c r="K32" s="176">
        <v>0</v>
      </c>
    </row>
    <row r="33" spans="1:11" ht="15.75" thickBot="1" x14ac:dyDescent="0.3">
      <c r="B33" s="57" t="s">
        <v>17</v>
      </c>
      <c r="C33" s="50"/>
      <c r="D33" s="78"/>
      <c r="E33" s="43"/>
      <c r="F33" s="78"/>
      <c r="G33" s="43"/>
      <c r="H33" s="78"/>
      <c r="I33" s="49"/>
      <c r="J33" s="49"/>
      <c r="K33" s="146"/>
    </row>
    <row r="34" spans="1:11" ht="15.75" thickBot="1" x14ac:dyDescent="0.3">
      <c r="B34" s="57" t="s">
        <v>14</v>
      </c>
      <c r="C34" s="50"/>
      <c r="D34" s="78"/>
      <c r="E34" s="43"/>
      <c r="F34" s="78"/>
      <c r="G34" s="43"/>
      <c r="H34" s="78"/>
      <c r="I34" s="49"/>
      <c r="J34" s="49"/>
      <c r="K34" s="146"/>
    </row>
    <row r="35" spans="1:11" ht="15.75" thickBot="1" x14ac:dyDescent="0.3">
      <c r="B35" s="57" t="s">
        <v>16</v>
      </c>
      <c r="C35" s="50"/>
      <c r="D35" s="78"/>
      <c r="E35" s="43"/>
      <c r="F35" s="78"/>
      <c r="G35" s="43"/>
      <c r="H35" s="78"/>
      <c r="I35" s="49"/>
      <c r="J35" s="68"/>
      <c r="K35" s="146"/>
    </row>
    <row r="36" spans="1:11" x14ac:dyDescent="0.25">
      <c r="B36" s="12" t="s">
        <v>72</v>
      </c>
      <c r="C36" s="106" t="s">
        <v>73</v>
      </c>
      <c r="D36" s="4">
        <v>0</v>
      </c>
      <c r="E36" s="5">
        <v>0</v>
      </c>
      <c r="F36" s="10">
        <v>0</v>
      </c>
      <c r="G36" s="8">
        <v>0</v>
      </c>
      <c r="H36" s="108">
        <v>0</v>
      </c>
      <c r="I36" s="8">
        <v>0</v>
      </c>
      <c r="J36" s="179">
        <f t="shared" si="0"/>
        <v>0</v>
      </c>
      <c r="K36" s="175">
        <v>0</v>
      </c>
    </row>
    <row r="37" spans="1:11" ht="15.75" thickBot="1" x14ac:dyDescent="0.3">
      <c r="B37" s="149" t="s">
        <v>25</v>
      </c>
      <c r="C37" s="150" t="s">
        <v>26</v>
      </c>
      <c r="D37" s="116">
        <v>65.09</v>
      </c>
      <c r="E37" s="141">
        <v>0</v>
      </c>
      <c r="F37" s="151">
        <v>57.51</v>
      </c>
      <c r="G37" s="152">
        <v>0</v>
      </c>
      <c r="H37" s="153">
        <f>F37</f>
        <v>57.51</v>
      </c>
      <c r="I37" s="152">
        <v>1</v>
      </c>
      <c r="J37" s="181">
        <f t="shared" si="0"/>
        <v>122.6</v>
      </c>
      <c r="K37" s="178">
        <v>2</v>
      </c>
    </row>
    <row r="38" spans="1:11" ht="15.75" thickBot="1" x14ac:dyDescent="0.3">
      <c r="B38" s="57" t="s">
        <v>15</v>
      </c>
      <c r="C38" s="50"/>
      <c r="D38" s="78"/>
      <c r="E38" s="43"/>
      <c r="F38" s="78"/>
      <c r="G38" s="43"/>
      <c r="H38" s="78"/>
      <c r="I38" s="49"/>
      <c r="J38" s="242"/>
      <c r="K38" s="146"/>
    </row>
    <row r="39" spans="1:11" x14ac:dyDescent="0.25">
      <c r="B39" s="12" t="s">
        <v>27</v>
      </c>
      <c r="C39" s="106" t="s">
        <v>28</v>
      </c>
      <c r="D39" s="27">
        <v>0</v>
      </c>
      <c r="E39" s="31">
        <v>0</v>
      </c>
      <c r="F39" s="27">
        <v>0</v>
      </c>
      <c r="G39" s="15">
        <v>0</v>
      </c>
      <c r="H39" s="74">
        <v>0</v>
      </c>
      <c r="I39" s="31">
        <v>0</v>
      </c>
      <c r="J39" s="180">
        <v>0</v>
      </c>
      <c r="K39" s="169">
        <v>0</v>
      </c>
    </row>
    <row r="40" spans="1:11" x14ac:dyDescent="0.25">
      <c r="B40" s="59" t="s">
        <v>29</v>
      </c>
      <c r="C40" s="60" t="s">
        <v>30</v>
      </c>
      <c r="D40" s="27">
        <v>0</v>
      </c>
      <c r="E40" s="31">
        <v>0</v>
      </c>
      <c r="F40" s="27">
        <v>0</v>
      </c>
      <c r="G40" s="15">
        <v>0</v>
      </c>
      <c r="H40" s="74">
        <v>0</v>
      </c>
      <c r="I40" s="31">
        <v>0</v>
      </c>
      <c r="J40" s="180">
        <v>0</v>
      </c>
      <c r="K40" s="169">
        <v>0</v>
      </c>
    </row>
    <row r="41" spans="1:11" x14ac:dyDescent="0.25">
      <c r="B41" s="59" t="s">
        <v>33</v>
      </c>
      <c r="C41" s="60" t="s">
        <v>34</v>
      </c>
      <c r="D41" s="46">
        <v>57.83</v>
      </c>
      <c r="E41" s="42">
        <v>0</v>
      </c>
      <c r="F41" s="147">
        <v>53.3</v>
      </c>
      <c r="G41" s="41">
        <v>0</v>
      </c>
      <c r="H41" s="74">
        <f>F41</f>
        <v>53.3</v>
      </c>
      <c r="I41" s="42">
        <v>1</v>
      </c>
      <c r="J41" s="180">
        <f t="shared" ref="J41:J43" si="1">D41+E41+F41+G41</f>
        <v>111.13</v>
      </c>
      <c r="K41" s="176">
        <v>1</v>
      </c>
    </row>
    <row r="42" spans="1:11" x14ac:dyDescent="0.25">
      <c r="B42" s="59" t="s">
        <v>50</v>
      </c>
      <c r="C42" s="60" t="s">
        <v>51</v>
      </c>
      <c r="D42" s="46">
        <v>66.66</v>
      </c>
      <c r="E42" s="42">
        <v>0</v>
      </c>
      <c r="F42" s="147">
        <v>56.66</v>
      </c>
      <c r="G42" s="41">
        <v>0</v>
      </c>
      <c r="H42" s="74">
        <f>F42</f>
        <v>56.66</v>
      </c>
      <c r="I42" s="42">
        <v>2</v>
      </c>
      <c r="J42" s="180">
        <f t="shared" si="1"/>
        <v>123.32</v>
      </c>
      <c r="K42" s="176">
        <v>3</v>
      </c>
    </row>
    <row r="43" spans="1:11" x14ac:dyDescent="0.25">
      <c r="B43" s="14" t="s">
        <v>35</v>
      </c>
      <c r="C43" s="51" t="s">
        <v>36</v>
      </c>
      <c r="D43" s="29">
        <v>99.95</v>
      </c>
      <c r="E43" s="17">
        <v>0</v>
      </c>
      <c r="F43" s="25">
        <v>69.27</v>
      </c>
      <c r="G43" s="33">
        <v>0</v>
      </c>
      <c r="H43" s="75">
        <f>F43</f>
        <v>69.27</v>
      </c>
      <c r="I43" s="17">
        <v>3</v>
      </c>
      <c r="J43" s="180">
        <f t="shared" si="1"/>
        <v>169.22</v>
      </c>
      <c r="K43" s="177">
        <v>4</v>
      </c>
    </row>
    <row r="44" spans="1:11" ht="15.75" thickBot="1" x14ac:dyDescent="0.3">
      <c r="B44" s="18" t="s">
        <v>31</v>
      </c>
      <c r="C44" s="107" t="s">
        <v>32</v>
      </c>
      <c r="D44" s="237">
        <v>0</v>
      </c>
      <c r="E44" s="238">
        <v>0</v>
      </c>
      <c r="F44" s="237">
        <v>0</v>
      </c>
      <c r="G44" s="239">
        <v>0</v>
      </c>
      <c r="H44" s="240">
        <v>0</v>
      </c>
      <c r="I44" s="238">
        <v>0</v>
      </c>
      <c r="J44" s="181">
        <v>0</v>
      </c>
      <c r="K44" s="241">
        <v>0</v>
      </c>
    </row>
    <row r="46" spans="1:11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</row>
    <row r="47" spans="1:11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1" x14ac:dyDescent="0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x14ac:dyDescent="0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</row>
    <row r="50" spans="1:10" x14ac:dyDescent="0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x14ac:dyDescent="0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80" zoomScaleNormal="80" workbookViewId="0">
      <selection activeCell="K44" sqref="J3:K44"/>
    </sheetView>
  </sheetViews>
  <sheetFormatPr defaultRowHeight="15" x14ac:dyDescent="0.25"/>
  <cols>
    <col min="2" max="2" width="11" bestFit="1" customWidth="1"/>
    <col min="3" max="3" width="14.28515625" bestFit="1" customWidth="1"/>
    <col min="4" max="4" width="10.140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32.42578125" bestFit="1" customWidth="1"/>
    <col min="9" max="9" width="8" bestFit="1" customWidth="1"/>
    <col min="10" max="11" width="15" bestFit="1" customWidth="1"/>
  </cols>
  <sheetData>
    <row r="1" spans="2:19" ht="15.75" thickBot="1" x14ac:dyDescent="0.3"/>
    <row r="2" spans="2:19" ht="15.75" thickBot="1" x14ac:dyDescent="0.3">
      <c r="B2" s="34" t="s">
        <v>0</v>
      </c>
      <c r="C2" s="35" t="s">
        <v>1</v>
      </c>
      <c r="D2" s="36" t="s">
        <v>2</v>
      </c>
      <c r="E2" s="35" t="s">
        <v>8</v>
      </c>
      <c r="F2" s="37" t="s">
        <v>3</v>
      </c>
      <c r="G2" s="35" t="s">
        <v>8</v>
      </c>
      <c r="H2" s="54" t="s">
        <v>19</v>
      </c>
      <c r="I2" s="48" t="s">
        <v>4</v>
      </c>
      <c r="J2" s="48"/>
      <c r="K2" s="48" t="s">
        <v>11</v>
      </c>
    </row>
    <row r="3" spans="2:19" ht="15.75" thickBot="1" x14ac:dyDescent="0.3">
      <c r="B3" s="38" t="s">
        <v>5</v>
      </c>
      <c r="C3" s="3"/>
      <c r="D3" s="3"/>
      <c r="E3" s="3"/>
      <c r="F3" s="3"/>
      <c r="G3" s="3"/>
      <c r="H3" s="76"/>
      <c r="I3" s="68"/>
      <c r="J3" s="68"/>
      <c r="K3" s="68"/>
    </row>
    <row r="4" spans="2:19" ht="15.75" thickBot="1" x14ac:dyDescent="0.3">
      <c r="B4" s="135" t="s">
        <v>23</v>
      </c>
      <c r="C4" s="136" t="s">
        <v>24</v>
      </c>
      <c r="D4" s="27">
        <v>0</v>
      </c>
      <c r="E4" s="31">
        <v>0</v>
      </c>
      <c r="F4" s="27">
        <v>0</v>
      </c>
      <c r="G4" s="15">
        <v>0</v>
      </c>
      <c r="H4" s="74">
        <v>0</v>
      </c>
      <c r="I4" s="31">
        <v>0</v>
      </c>
      <c r="J4" s="180">
        <v>0</v>
      </c>
      <c r="K4" s="169">
        <v>0</v>
      </c>
    </row>
    <row r="5" spans="2:19" ht="15.75" thickBot="1" x14ac:dyDescent="0.3">
      <c r="B5" s="39" t="s">
        <v>6</v>
      </c>
      <c r="C5" s="114"/>
      <c r="D5" s="1"/>
      <c r="E5" s="2"/>
      <c r="F5" s="1"/>
      <c r="G5" s="2"/>
      <c r="H5" s="104"/>
      <c r="I5" s="77"/>
      <c r="J5" s="68"/>
      <c r="K5" s="77"/>
    </row>
    <row r="6" spans="2:19" x14ac:dyDescent="0.25">
      <c r="B6" s="12" t="s">
        <v>66</v>
      </c>
      <c r="C6" s="106" t="s">
        <v>65</v>
      </c>
      <c r="D6" s="22">
        <v>0</v>
      </c>
      <c r="E6" s="30">
        <v>0</v>
      </c>
      <c r="F6" s="26">
        <v>0</v>
      </c>
      <c r="G6" s="13">
        <v>0</v>
      </c>
      <c r="H6" s="74">
        <v>0</v>
      </c>
      <c r="I6" s="167">
        <v>0</v>
      </c>
      <c r="J6" s="179">
        <v>0</v>
      </c>
      <c r="K6" s="168">
        <v>0</v>
      </c>
    </row>
    <row r="7" spans="2:19" x14ac:dyDescent="0.25">
      <c r="B7" s="14" t="s">
        <v>59</v>
      </c>
      <c r="C7" s="51" t="s">
        <v>52</v>
      </c>
      <c r="D7" s="23">
        <v>0</v>
      </c>
      <c r="E7" s="31">
        <v>0</v>
      </c>
      <c r="F7" s="27">
        <v>0</v>
      </c>
      <c r="G7" s="15">
        <v>0</v>
      </c>
      <c r="H7" s="74">
        <v>0</v>
      </c>
      <c r="I7" s="31">
        <v>0</v>
      </c>
      <c r="J7" s="180">
        <v>0</v>
      </c>
      <c r="K7" s="169">
        <v>0</v>
      </c>
    </row>
    <row r="8" spans="2:19" x14ac:dyDescent="0.25">
      <c r="B8" s="14" t="s">
        <v>59</v>
      </c>
      <c r="C8" s="51" t="s">
        <v>52</v>
      </c>
      <c r="D8" s="23">
        <v>58.26</v>
      </c>
      <c r="E8" s="31">
        <v>10</v>
      </c>
      <c r="F8" s="27">
        <v>56.8</v>
      </c>
      <c r="G8" s="15">
        <v>10</v>
      </c>
      <c r="H8" s="74">
        <v>66.8</v>
      </c>
      <c r="I8" s="31">
        <v>4</v>
      </c>
      <c r="J8" s="180">
        <f t="shared" ref="J8" si="0">D8+E8+F8+G8</f>
        <v>135.06</v>
      </c>
      <c r="K8" s="169">
        <v>4</v>
      </c>
    </row>
    <row r="9" spans="2:19" x14ac:dyDescent="0.25">
      <c r="B9" s="14" t="s">
        <v>58</v>
      </c>
      <c r="C9" s="51" t="s">
        <v>52</v>
      </c>
      <c r="D9" s="23">
        <v>64.62</v>
      </c>
      <c r="E9" s="31">
        <v>10</v>
      </c>
      <c r="F9" s="27">
        <v>60.75</v>
      </c>
      <c r="G9" s="15">
        <v>10</v>
      </c>
      <c r="H9" s="74">
        <v>70.75</v>
      </c>
      <c r="I9" s="31">
        <v>6</v>
      </c>
      <c r="J9" s="180">
        <f t="shared" ref="J9:J43" si="1">D9+E9+F9+G9</f>
        <v>145.37</v>
      </c>
      <c r="K9" s="169">
        <v>9</v>
      </c>
    </row>
    <row r="10" spans="2:19" x14ac:dyDescent="0.25">
      <c r="B10" s="14" t="s">
        <v>69</v>
      </c>
      <c r="C10" s="51" t="s">
        <v>70</v>
      </c>
      <c r="D10" s="23">
        <v>65.48</v>
      </c>
      <c r="E10" s="31">
        <v>10</v>
      </c>
      <c r="F10" s="27">
        <v>62.7</v>
      </c>
      <c r="G10" s="15">
        <v>0</v>
      </c>
      <c r="H10" s="74">
        <f>F10</f>
        <v>62.7</v>
      </c>
      <c r="I10" s="31">
        <v>3</v>
      </c>
      <c r="J10" s="180">
        <f t="shared" si="1"/>
        <v>138.18</v>
      </c>
      <c r="K10" s="169">
        <v>6</v>
      </c>
    </row>
    <row r="11" spans="2:19" x14ac:dyDescent="0.25">
      <c r="B11" s="14" t="s">
        <v>56</v>
      </c>
      <c r="C11" s="51" t="s">
        <v>57</v>
      </c>
      <c r="D11" s="27">
        <v>0</v>
      </c>
      <c r="E11" s="31">
        <v>0</v>
      </c>
      <c r="F11" s="27">
        <v>0</v>
      </c>
      <c r="G11" s="15">
        <v>0</v>
      </c>
      <c r="H11" s="74">
        <v>0</v>
      </c>
      <c r="I11" s="31">
        <v>0</v>
      </c>
      <c r="J11" s="180">
        <v>0</v>
      </c>
      <c r="K11" s="169">
        <v>0</v>
      </c>
    </row>
    <row r="12" spans="2:19" x14ac:dyDescent="0.25">
      <c r="B12" s="14" t="s">
        <v>56</v>
      </c>
      <c r="C12" s="51" t="s">
        <v>57</v>
      </c>
      <c r="D12" s="23">
        <v>0</v>
      </c>
      <c r="E12" s="31">
        <v>0</v>
      </c>
      <c r="F12" s="27">
        <v>0</v>
      </c>
      <c r="G12" s="15">
        <v>0</v>
      </c>
      <c r="H12" s="74">
        <v>0</v>
      </c>
      <c r="I12" s="31">
        <v>0</v>
      </c>
      <c r="J12" s="180">
        <v>0</v>
      </c>
      <c r="K12" s="169">
        <v>0</v>
      </c>
    </row>
    <row r="13" spans="2:19" x14ac:dyDescent="0.25">
      <c r="B13" s="14" t="s">
        <v>43</v>
      </c>
      <c r="C13" s="51" t="s">
        <v>63</v>
      </c>
      <c r="D13" s="23">
        <v>65.48</v>
      </c>
      <c r="E13" s="31">
        <v>0</v>
      </c>
      <c r="F13" s="27">
        <v>55.44</v>
      </c>
      <c r="G13" s="15">
        <v>0</v>
      </c>
      <c r="H13" s="74">
        <f>F13</f>
        <v>55.44</v>
      </c>
      <c r="I13" s="31">
        <v>1</v>
      </c>
      <c r="J13" s="180">
        <f t="shared" si="1"/>
        <v>120.92</v>
      </c>
      <c r="K13" s="169">
        <v>1</v>
      </c>
    </row>
    <row r="14" spans="2:19" x14ac:dyDescent="0.25">
      <c r="B14" s="14" t="s">
        <v>64</v>
      </c>
      <c r="C14" s="51" t="s">
        <v>63</v>
      </c>
      <c r="D14" s="24">
        <v>50.88</v>
      </c>
      <c r="E14" s="32">
        <v>20</v>
      </c>
      <c r="F14" s="28">
        <v>52.61</v>
      </c>
      <c r="G14" s="16">
        <v>5</v>
      </c>
      <c r="H14" s="74">
        <v>57.61</v>
      </c>
      <c r="I14" s="32">
        <v>2</v>
      </c>
      <c r="J14" s="180">
        <f t="shared" si="1"/>
        <v>128.49</v>
      </c>
      <c r="K14" s="170">
        <v>2</v>
      </c>
    </row>
    <row r="15" spans="2:19" x14ac:dyDescent="0.25">
      <c r="B15" s="14" t="s">
        <v>62</v>
      </c>
      <c r="C15" s="51" t="s">
        <v>26</v>
      </c>
      <c r="D15" s="24">
        <v>72.989999999999995</v>
      </c>
      <c r="E15" s="32">
        <v>0</v>
      </c>
      <c r="F15" s="28">
        <v>68.489999999999995</v>
      </c>
      <c r="G15" s="16">
        <v>0</v>
      </c>
      <c r="H15" s="74">
        <f>F15</f>
        <v>68.489999999999995</v>
      </c>
      <c r="I15" s="32">
        <v>5</v>
      </c>
      <c r="J15" s="180">
        <f t="shared" si="1"/>
        <v>141.47999999999999</v>
      </c>
      <c r="K15" s="170">
        <v>7</v>
      </c>
    </row>
    <row r="16" spans="2:19" x14ac:dyDescent="0.25">
      <c r="B16" s="14" t="s">
        <v>67</v>
      </c>
      <c r="C16" s="51" t="s">
        <v>68</v>
      </c>
      <c r="D16" s="24">
        <v>0</v>
      </c>
      <c r="E16" s="32">
        <v>0</v>
      </c>
      <c r="F16" s="28">
        <v>0</v>
      </c>
      <c r="G16" s="16">
        <v>0</v>
      </c>
      <c r="H16" s="74">
        <v>0</v>
      </c>
      <c r="I16" s="32">
        <v>0</v>
      </c>
      <c r="J16" s="180">
        <v>0</v>
      </c>
      <c r="K16" s="170">
        <v>0</v>
      </c>
      <c r="S16" s="148"/>
    </row>
    <row r="17" spans="2:11" ht="15.75" thickBot="1" x14ac:dyDescent="0.3">
      <c r="B17" s="18" t="s">
        <v>60</v>
      </c>
      <c r="C17" s="107" t="s">
        <v>61</v>
      </c>
      <c r="D17" s="11">
        <v>0</v>
      </c>
      <c r="E17" s="9">
        <v>0</v>
      </c>
      <c r="F17" s="6">
        <v>0</v>
      </c>
      <c r="G17" s="7">
        <v>0</v>
      </c>
      <c r="H17" s="74">
        <v>0</v>
      </c>
      <c r="I17" s="9">
        <v>0</v>
      </c>
      <c r="J17" s="181">
        <v>0</v>
      </c>
      <c r="K17" s="171">
        <v>0</v>
      </c>
    </row>
    <row r="18" spans="2:11" ht="15.75" thickBot="1" x14ac:dyDescent="0.3">
      <c r="B18" s="39" t="s">
        <v>20</v>
      </c>
      <c r="C18" s="114"/>
      <c r="D18" s="1"/>
      <c r="E18" s="2"/>
      <c r="F18" s="1"/>
      <c r="G18" s="2"/>
      <c r="H18" s="64"/>
      <c r="I18" s="44"/>
      <c r="J18" s="114"/>
      <c r="K18" s="44"/>
    </row>
    <row r="19" spans="2:11" x14ac:dyDescent="0.25">
      <c r="B19" s="12" t="s">
        <v>43</v>
      </c>
      <c r="C19" s="106" t="s">
        <v>45</v>
      </c>
      <c r="D19" s="4">
        <v>59.53</v>
      </c>
      <c r="E19" s="5">
        <v>5</v>
      </c>
      <c r="F19" s="10">
        <v>65.88</v>
      </c>
      <c r="G19" s="8">
        <v>5</v>
      </c>
      <c r="H19" s="108">
        <v>70.88</v>
      </c>
      <c r="I19" s="8">
        <v>2</v>
      </c>
      <c r="J19" s="179">
        <f t="shared" si="1"/>
        <v>135.41</v>
      </c>
      <c r="K19" s="175">
        <v>5</v>
      </c>
    </row>
    <row r="20" spans="2:11" x14ac:dyDescent="0.25">
      <c r="B20" s="59" t="s">
        <v>46</v>
      </c>
      <c r="C20" s="60" t="s">
        <v>47</v>
      </c>
      <c r="D20" s="27">
        <v>0</v>
      </c>
      <c r="E20" s="31">
        <v>0</v>
      </c>
      <c r="F20" s="27">
        <v>0</v>
      </c>
      <c r="G20" s="15">
        <v>0</v>
      </c>
      <c r="H20" s="74">
        <v>0</v>
      </c>
      <c r="I20" s="31">
        <v>0</v>
      </c>
      <c r="J20" s="180">
        <v>0</v>
      </c>
      <c r="K20" s="169">
        <v>0</v>
      </c>
    </row>
    <row r="21" spans="2:11" x14ac:dyDescent="0.25">
      <c r="B21" s="59" t="s">
        <v>48</v>
      </c>
      <c r="C21" s="60" t="s">
        <v>49</v>
      </c>
      <c r="D21" s="46">
        <v>62.81</v>
      </c>
      <c r="E21" s="42">
        <v>5</v>
      </c>
      <c r="F21" s="147">
        <v>56.8</v>
      </c>
      <c r="G21" s="41">
        <v>10</v>
      </c>
      <c r="H21" s="74">
        <v>66.8</v>
      </c>
      <c r="I21" s="41">
        <v>1</v>
      </c>
      <c r="J21" s="180">
        <f t="shared" si="1"/>
        <v>134.61000000000001</v>
      </c>
      <c r="K21" s="176">
        <v>3</v>
      </c>
    </row>
    <row r="22" spans="2:11" ht="15.75" thickBot="1" x14ac:dyDescent="0.3">
      <c r="B22" s="14" t="s">
        <v>50</v>
      </c>
      <c r="C22" s="51" t="s">
        <v>51</v>
      </c>
      <c r="D22" s="27">
        <v>0</v>
      </c>
      <c r="E22" s="31">
        <v>0</v>
      </c>
      <c r="F22" s="27">
        <v>0</v>
      </c>
      <c r="G22" s="15">
        <v>0</v>
      </c>
      <c r="H22" s="74">
        <v>0</v>
      </c>
      <c r="I22" s="31">
        <v>0</v>
      </c>
      <c r="J22" s="180">
        <v>0</v>
      </c>
      <c r="K22" s="169">
        <v>0</v>
      </c>
    </row>
    <row r="23" spans="2:11" ht="15.75" thickBot="1" x14ac:dyDescent="0.3">
      <c r="B23" s="57" t="s">
        <v>7</v>
      </c>
      <c r="C23" s="50"/>
      <c r="D23" s="78"/>
      <c r="E23" s="43"/>
      <c r="F23" s="78"/>
      <c r="G23" s="43"/>
      <c r="H23" s="78"/>
      <c r="I23" s="49"/>
      <c r="J23" s="114"/>
      <c r="K23" s="146"/>
    </row>
    <row r="24" spans="2:11" x14ac:dyDescent="0.25">
      <c r="B24" s="12" t="s">
        <v>37</v>
      </c>
      <c r="C24" s="106" t="s">
        <v>38</v>
      </c>
      <c r="D24" s="4">
        <v>0</v>
      </c>
      <c r="E24" s="5">
        <v>0</v>
      </c>
      <c r="F24" s="10">
        <v>0</v>
      </c>
      <c r="G24" s="8">
        <v>0</v>
      </c>
      <c r="H24" s="108">
        <v>0</v>
      </c>
      <c r="I24" s="8">
        <v>0</v>
      </c>
      <c r="J24" s="179">
        <f t="shared" si="1"/>
        <v>0</v>
      </c>
      <c r="K24" s="175">
        <v>0</v>
      </c>
    </row>
    <row r="25" spans="2:11" x14ac:dyDescent="0.25">
      <c r="B25" s="59" t="s">
        <v>39</v>
      </c>
      <c r="C25" s="60" t="s">
        <v>40</v>
      </c>
      <c r="D25" s="46">
        <v>0</v>
      </c>
      <c r="E25" s="42">
        <v>0</v>
      </c>
      <c r="F25" s="147">
        <v>0</v>
      </c>
      <c r="G25" s="41">
        <v>0</v>
      </c>
      <c r="H25" s="74">
        <v>0</v>
      </c>
      <c r="I25" s="41">
        <v>0</v>
      </c>
      <c r="J25" s="180">
        <f t="shared" si="1"/>
        <v>0</v>
      </c>
      <c r="K25" s="176">
        <v>0</v>
      </c>
    </row>
    <row r="26" spans="2:11" x14ac:dyDescent="0.25">
      <c r="B26" s="59" t="s">
        <v>41</v>
      </c>
      <c r="C26" s="60" t="s">
        <v>42</v>
      </c>
      <c r="D26" s="46">
        <v>0</v>
      </c>
      <c r="E26" s="42">
        <v>0</v>
      </c>
      <c r="F26" s="147">
        <v>0</v>
      </c>
      <c r="G26" s="41">
        <v>0</v>
      </c>
      <c r="H26" s="74">
        <v>0</v>
      </c>
      <c r="I26" s="41">
        <v>0</v>
      </c>
      <c r="J26" s="180">
        <v>0</v>
      </c>
      <c r="K26" s="176">
        <v>0</v>
      </c>
    </row>
    <row r="27" spans="2:11" ht="15.75" thickBot="1" x14ac:dyDescent="0.3">
      <c r="B27" s="14" t="s">
        <v>43</v>
      </c>
      <c r="C27" s="51" t="s">
        <v>44</v>
      </c>
      <c r="D27" s="29">
        <v>67.569999999999993</v>
      </c>
      <c r="E27" s="17">
        <v>5</v>
      </c>
      <c r="F27" s="25">
        <v>65.349999999999994</v>
      </c>
      <c r="G27" s="33">
        <v>5</v>
      </c>
      <c r="H27" s="75">
        <v>70.349999999999994</v>
      </c>
      <c r="I27" s="33">
        <v>1</v>
      </c>
      <c r="J27" s="181">
        <f t="shared" si="1"/>
        <v>142.91999999999999</v>
      </c>
      <c r="K27" s="177">
        <v>8</v>
      </c>
    </row>
    <row r="28" spans="2:11" ht="15.75" thickBot="1" x14ac:dyDescent="0.3">
      <c r="B28" s="57" t="s">
        <v>22</v>
      </c>
      <c r="C28" s="50"/>
      <c r="D28" s="78"/>
      <c r="E28" s="43"/>
      <c r="F28" s="78"/>
      <c r="G28" s="43"/>
      <c r="H28" s="78"/>
      <c r="I28" s="49"/>
      <c r="J28" s="114"/>
      <c r="K28" s="146"/>
    </row>
    <row r="29" spans="2:11" x14ac:dyDescent="0.25">
      <c r="B29" s="12" t="s">
        <v>53</v>
      </c>
      <c r="C29" s="106" t="s">
        <v>54</v>
      </c>
      <c r="D29" s="4">
        <v>65.290000000000006</v>
      </c>
      <c r="E29" s="5">
        <v>5</v>
      </c>
      <c r="F29" s="10">
        <v>61.65</v>
      </c>
      <c r="G29" s="8">
        <v>30</v>
      </c>
      <c r="H29" s="108">
        <v>70.290000000000006</v>
      </c>
      <c r="I29" s="8">
        <v>1</v>
      </c>
      <c r="J29" s="179">
        <f t="shared" si="1"/>
        <v>161.94</v>
      </c>
      <c r="K29" s="175">
        <v>10</v>
      </c>
    </row>
    <row r="30" spans="2:11" x14ac:dyDescent="0.25">
      <c r="B30" s="59" t="s">
        <v>43</v>
      </c>
      <c r="C30" s="60" t="s">
        <v>45</v>
      </c>
      <c r="D30" s="46">
        <v>88.67</v>
      </c>
      <c r="E30" s="42">
        <v>30</v>
      </c>
      <c r="F30" s="147">
        <v>78.239999999999995</v>
      </c>
      <c r="G30" s="41">
        <v>0</v>
      </c>
      <c r="H30" s="74">
        <f>F30</f>
        <v>78.239999999999995</v>
      </c>
      <c r="I30" s="41">
        <v>3</v>
      </c>
      <c r="J30" s="180">
        <f t="shared" si="1"/>
        <v>196.91</v>
      </c>
      <c r="K30" s="176">
        <v>12</v>
      </c>
    </row>
    <row r="31" spans="2:11" x14ac:dyDescent="0.25">
      <c r="B31" s="59" t="s">
        <v>55</v>
      </c>
      <c r="C31" s="60" t="s">
        <v>52</v>
      </c>
      <c r="D31" s="46">
        <v>65.430000000000007</v>
      </c>
      <c r="E31" s="42">
        <v>25</v>
      </c>
      <c r="F31" s="147">
        <v>60.56</v>
      </c>
      <c r="G31" s="41">
        <v>15</v>
      </c>
      <c r="H31" s="74">
        <v>75.430000000000007</v>
      </c>
      <c r="I31" s="41">
        <v>2</v>
      </c>
      <c r="J31" s="180">
        <f t="shared" si="1"/>
        <v>165.99</v>
      </c>
      <c r="K31" s="176">
        <v>11</v>
      </c>
    </row>
    <row r="32" spans="2:11" ht="15.75" thickBot="1" x14ac:dyDescent="0.3">
      <c r="B32" s="59" t="s">
        <v>71</v>
      </c>
      <c r="C32" s="60" t="s">
        <v>40</v>
      </c>
      <c r="D32" s="46">
        <v>0</v>
      </c>
      <c r="E32" s="42">
        <v>0</v>
      </c>
      <c r="F32" s="147">
        <v>0</v>
      </c>
      <c r="G32" s="41">
        <v>0</v>
      </c>
      <c r="H32" s="74">
        <v>0</v>
      </c>
      <c r="I32" s="41">
        <v>0</v>
      </c>
      <c r="J32" s="181">
        <f t="shared" si="1"/>
        <v>0</v>
      </c>
      <c r="K32" s="176">
        <v>0</v>
      </c>
    </row>
    <row r="33" spans="1:11" ht="15.75" thickBot="1" x14ac:dyDescent="0.3">
      <c r="B33" s="57" t="s">
        <v>17</v>
      </c>
      <c r="C33" s="50"/>
      <c r="D33" s="78"/>
      <c r="E33" s="43"/>
      <c r="F33" s="78"/>
      <c r="G33" s="43"/>
      <c r="H33" s="78"/>
      <c r="I33" s="49"/>
      <c r="J33" s="49"/>
      <c r="K33" s="146"/>
    </row>
    <row r="34" spans="1:11" ht="15.75" thickBot="1" x14ac:dyDescent="0.3">
      <c r="B34" s="57" t="s">
        <v>14</v>
      </c>
      <c r="C34" s="50"/>
      <c r="D34" s="78"/>
      <c r="E34" s="43"/>
      <c r="F34" s="78"/>
      <c r="G34" s="43"/>
      <c r="H34" s="78"/>
      <c r="I34" s="49"/>
      <c r="J34" s="49"/>
      <c r="K34" s="146"/>
    </row>
    <row r="35" spans="1:11" ht="15.75" thickBot="1" x14ac:dyDescent="0.3">
      <c r="B35" s="57" t="s">
        <v>16</v>
      </c>
      <c r="C35" s="50"/>
      <c r="D35" s="78"/>
      <c r="E35" s="43"/>
      <c r="F35" s="78"/>
      <c r="G35" s="43"/>
      <c r="H35" s="78"/>
      <c r="I35" s="49"/>
      <c r="J35" s="68"/>
      <c r="K35" s="146"/>
    </row>
    <row r="36" spans="1:11" x14ac:dyDescent="0.25">
      <c r="B36" s="12" t="s">
        <v>72</v>
      </c>
      <c r="C36" s="106" t="s">
        <v>73</v>
      </c>
      <c r="D36" s="4">
        <v>0</v>
      </c>
      <c r="E36" s="5">
        <v>0</v>
      </c>
      <c r="F36" s="10">
        <v>0</v>
      </c>
      <c r="G36" s="8">
        <v>0</v>
      </c>
      <c r="H36" s="108">
        <v>0</v>
      </c>
      <c r="I36" s="8">
        <v>0</v>
      </c>
      <c r="J36" s="172">
        <v>0</v>
      </c>
      <c r="K36" s="175">
        <v>0</v>
      </c>
    </row>
    <row r="37" spans="1:11" ht="15.75" thickBot="1" x14ac:dyDescent="0.3">
      <c r="B37" s="149" t="s">
        <v>25</v>
      </c>
      <c r="C37" s="150" t="s">
        <v>26</v>
      </c>
      <c r="D37" s="116">
        <v>45.46</v>
      </c>
      <c r="E37" s="141">
        <v>0</v>
      </c>
      <c r="F37" s="151">
        <v>44.74</v>
      </c>
      <c r="G37" s="152">
        <v>0</v>
      </c>
      <c r="H37" s="153">
        <f>F37</f>
        <v>44.74</v>
      </c>
      <c r="I37" s="152">
        <v>1</v>
      </c>
      <c r="J37" s="174">
        <f t="shared" si="1"/>
        <v>90.2</v>
      </c>
      <c r="K37" s="178">
        <v>2</v>
      </c>
    </row>
    <row r="38" spans="1:11" ht="15.75" thickBot="1" x14ac:dyDescent="0.3">
      <c r="B38" s="57" t="s">
        <v>15</v>
      </c>
      <c r="C38" s="50"/>
      <c r="D38" s="78"/>
      <c r="E38" s="43"/>
      <c r="F38" s="78"/>
      <c r="G38" s="43"/>
      <c r="H38" s="78"/>
      <c r="I38" s="49"/>
      <c r="J38" s="114"/>
      <c r="K38" s="146"/>
    </row>
    <row r="39" spans="1:11" x14ac:dyDescent="0.25">
      <c r="B39" s="12" t="s">
        <v>27</v>
      </c>
      <c r="C39" s="106" t="s">
        <v>28</v>
      </c>
      <c r="D39" s="4">
        <v>0</v>
      </c>
      <c r="E39" s="5">
        <v>0</v>
      </c>
      <c r="F39" s="10">
        <v>0</v>
      </c>
      <c r="G39" s="8">
        <v>0</v>
      </c>
      <c r="H39" s="108">
        <v>0</v>
      </c>
      <c r="I39" s="5">
        <v>0</v>
      </c>
      <c r="J39" s="172">
        <f t="shared" si="1"/>
        <v>0</v>
      </c>
      <c r="K39" s="175"/>
    </row>
    <row r="40" spans="1:11" x14ac:dyDescent="0.25">
      <c r="B40" s="59" t="s">
        <v>29</v>
      </c>
      <c r="C40" s="60" t="s">
        <v>30</v>
      </c>
      <c r="D40" s="27">
        <v>0</v>
      </c>
      <c r="E40" s="31">
        <v>0</v>
      </c>
      <c r="F40" s="27">
        <v>0</v>
      </c>
      <c r="G40" s="15">
        <v>0</v>
      </c>
      <c r="H40" s="74">
        <v>0</v>
      </c>
      <c r="I40" s="31">
        <v>0</v>
      </c>
      <c r="J40" s="180">
        <v>0</v>
      </c>
      <c r="K40" s="169">
        <v>0</v>
      </c>
    </row>
    <row r="41" spans="1:11" x14ac:dyDescent="0.25">
      <c r="B41" s="59" t="s">
        <v>33</v>
      </c>
      <c r="C41" s="60" t="s">
        <v>34</v>
      </c>
      <c r="D41" s="46">
        <v>44.78</v>
      </c>
      <c r="E41" s="42">
        <v>0</v>
      </c>
      <c r="F41" s="147">
        <v>42.31</v>
      </c>
      <c r="G41" s="41">
        <v>0</v>
      </c>
      <c r="H41" s="74">
        <f>F41</f>
        <v>42.31</v>
      </c>
      <c r="I41" s="42">
        <v>1</v>
      </c>
      <c r="J41" s="173">
        <f t="shared" si="1"/>
        <v>87.09</v>
      </c>
      <c r="K41" s="176">
        <v>1</v>
      </c>
    </row>
    <row r="42" spans="1:11" x14ac:dyDescent="0.25">
      <c r="B42" s="59" t="s">
        <v>50</v>
      </c>
      <c r="C42" s="60" t="s">
        <v>51</v>
      </c>
      <c r="D42" s="46">
        <v>48.3</v>
      </c>
      <c r="E42" s="42">
        <v>0</v>
      </c>
      <c r="F42" s="147">
        <v>45.33</v>
      </c>
      <c r="G42" s="41">
        <v>0</v>
      </c>
      <c r="H42" s="74">
        <f>F42</f>
        <v>45.33</v>
      </c>
      <c r="I42" s="42">
        <v>2</v>
      </c>
      <c r="J42" s="173">
        <f t="shared" si="1"/>
        <v>93.63</v>
      </c>
      <c r="K42" s="176">
        <v>3</v>
      </c>
    </row>
    <row r="43" spans="1:11" x14ac:dyDescent="0.25">
      <c r="B43" s="14" t="s">
        <v>35</v>
      </c>
      <c r="C43" s="51" t="s">
        <v>36</v>
      </c>
      <c r="D43" s="29">
        <v>53.25</v>
      </c>
      <c r="E43" s="17">
        <v>0</v>
      </c>
      <c r="F43" s="25">
        <v>52.59</v>
      </c>
      <c r="G43" s="33">
        <v>0</v>
      </c>
      <c r="H43" s="75">
        <f>F43</f>
        <v>52.59</v>
      </c>
      <c r="I43" s="17">
        <v>3</v>
      </c>
      <c r="J43" s="173">
        <f t="shared" si="1"/>
        <v>105.84</v>
      </c>
      <c r="K43" s="177">
        <v>4</v>
      </c>
    </row>
    <row r="44" spans="1:11" ht="15.75" thickBot="1" x14ac:dyDescent="0.3">
      <c r="B44" s="18" t="s">
        <v>31</v>
      </c>
      <c r="C44" s="107" t="s">
        <v>32</v>
      </c>
      <c r="D44" s="237">
        <v>0</v>
      </c>
      <c r="E44" s="238">
        <v>0</v>
      </c>
      <c r="F44" s="237">
        <v>0</v>
      </c>
      <c r="G44" s="239">
        <v>0</v>
      </c>
      <c r="H44" s="240">
        <v>0</v>
      </c>
      <c r="I44" s="238">
        <v>0</v>
      </c>
      <c r="J44" s="181">
        <v>0</v>
      </c>
      <c r="K44" s="241">
        <v>0</v>
      </c>
    </row>
    <row r="46" spans="1:11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</row>
    <row r="47" spans="1:11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1" x14ac:dyDescent="0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x14ac:dyDescent="0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</row>
    <row r="50" spans="1:10" x14ac:dyDescent="0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x14ac:dyDescent="0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topLeftCell="A5" workbookViewId="0">
      <selection activeCell="H29" sqref="H29"/>
    </sheetView>
  </sheetViews>
  <sheetFormatPr defaultRowHeight="15" x14ac:dyDescent="0.25"/>
  <cols>
    <col min="2" max="2" width="11" bestFit="1" customWidth="1"/>
    <col min="3" max="3" width="13.140625" bestFit="1" customWidth="1"/>
    <col min="16" max="16" width="13.42578125" style="89" bestFit="1" customWidth="1"/>
    <col min="17" max="17" width="9.140625" style="89"/>
    <col min="18" max="18" width="9.140625" style="125"/>
  </cols>
  <sheetData>
    <row r="1" spans="2:18" ht="15.75" thickBot="1" x14ac:dyDescent="0.3">
      <c r="P1"/>
      <c r="Q1"/>
    </row>
    <row r="2" spans="2:18" ht="15.75" thickBot="1" x14ac:dyDescent="0.3">
      <c r="D2" s="274">
        <v>42480</v>
      </c>
      <c r="E2" s="275"/>
      <c r="F2" s="274">
        <v>42494</v>
      </c>
      <c r="G2" s="275"/>
      <c r="H2" s="274">
        <v>42508</v>
      </c>
      <c r="I2" s="275"/>
      <c r="J2" s="274">
        <v>42522</v>
      </c>
      <c r="K2" s="275"/>
      <c r="L2" s="274">
        <v>42536</v>
      </c>
      <c r="M2" s="275"/>
      <c r="N2" s="274">
        <v>42550</v>
      </c>
      <c r="O2" s="275"/>
      <c r="P2" s="274" t="s">
        <v>10</v>
      </c>
      <c r="Q2" s="275"/>
    </row>
    <row r="3" spans="2:18" ht="15.75" thickBot="1" x14ac:dyDescent="0.3">
      <c r="B3" s="34" t="s">
        <v>0</v>
      </c>
      <c r="C3" s="35" t="s">
        <v>1</v>
      </c>
      <c r="D3" s="47" t="s">
        <v>18</v>
      </c>
      <c r="E3" s="48" t="s">
        <v>4</v>
      </c>
      <c r="F3" s="47" t="s">
        <v>18</v>
      </c>
      <c r="G3" s="48" t="s">
        <v>4</v>
      </c>
      <c r="H3" s="47" t="s">
        <v>18</v>
      </c>
      <c r="I3" s="48" t="s">
        <v>4</v>
      </c>
      <c r="J3" s="47" t="s">
        <v>18</v>
      </c>
      <c r="K3" s="48" t="s">
        <v>4</v>
      </c>
      <c r="L3" s="47" t="s">
        <v>18</v>
      </c>
      <c r="M3" s="48" t="s">
        <v>4</v>
      </c>
      <c r="N3" s="47" t="s">
        <v>18</v>
      </c>
      <c r="O3" s="48" t="s">
        <v>4</v>
      </c>
      <c r="P3" s="90" t="s">
        <v>9</v>
      </c>
      <c r="Q3" s="92" t="s">
        <v>4</v>
      </c>
    </row>
    <row r="4" spans="2:18" ht="15.75" thickBot="1" x14ac:dyDescent="0.3">
      <c r="B4" s="38" t="s">
        <v>5</v>
      </c>
      <c r="C4" s="3"/>
      <c r="D4" s="115"/>
      <c r="E4" s="50"/>
      <c r="F4" s="50"/>
      <c r="G4" s="50"/>
      <c r="H4" s="50"/>
      <c r="I4" s="50"/>
      <c r="J4" s="115"/>
      <c r="K4" s="49"/>
      <c r="L4" s="115"/>
      <c r="M4" s="49"/>
      <c r="N4" s="76"/>
      <c r="O4" s="68"/>
      <c r="P4" s="67"/>
      <c r="Q4" s="68"/>
    </row>
    <row r="5" spans="2:18" ht="15.75" thickBot="1" x14ac:dyDescent="0.3">
      <c r="B5" s="135" t="s">
        <v>23</v>
      </c>
      <c r="C5" s="136" t="s">
        <v>24</v>
      </c>
      <c r="D5" s="190">
        <v>163.55000000000001</v>
      </c>
      <c r="E5" s="191">
        <v>1</v>
      </c>
      <c r="F5" s="190">
        <v>148.51</v>
      </c>
      <c r="G5" s="191">
        <v>1</v>
      </c>
      <c r="H5" s="190">
        <v>162.53</v>
      </c>
      <c r="I5" s="245">
        <v>1</v>
      </c>
      <c r="J5" s="145">
        <v>166.61</v>
      </c>
      <c r="K5" s="137">
        <v>1</v>
      </c>
      <c r="L5" s="74">
        <v>0</v>
      </c>
      <c r="M5" s="15">
        <v>0</v>
      </c>
      <c r="N5" s="74">
        <v>0</v>
      </c>
      <c r="O5" s="31">
        <v>0</v>
      </c>
      <c r="P5" s="138">
        <f>E5+G5+I5+K5+M5+O5</f>
        <v>4</v>
      </c>
      <c r="Q5" s="139">
        <v>1</v>
      </c>
      <c r="R5" s="126"/>
    </row>
    <row r="6" spans="2:18" ht="15.75" thickBot="1" x14ac:dyDescent="0.3">
      <c r="B6" s="39" t="s">
        <v>6</v>
      </c>
      <c r="C6" s="114"/>
      <c r="D6" s="192"/>
      <c r="E6" s="193"/>
      <c r="F6" s="192"/>
      <c r="G6" s="193"/>
      <c r="H6" s="192"/>
      <c r="I6" s="193"/>
      <c r="J6" s="104"/>
      <c r="K6" s="77"/>
      <c r="L6" s="104"/>
      <c r="M6" s="77"/>
      <c r="N6" s="104"/>
      <c r="O6" s="77"/>
      <c r="P6" s="67"/>
      <c r="Q6" s="163"/>
      <c r="R6" s="128"/>
    </row>
    <row r="7" spans="2:18" x14ac:dyDescent="0.25">
      <c r="B7" s="12" t="s">
        <v>66</v>
      </c>
      <c r="C7" s="106" t="s">
        <v>65</v>
      </c>
      <c r="D7" s="194">
        <v>0</v>
      </c>
      <c r="E7" s="195">
        <v>0</v>
      </c>
      <c r="F7" s="201">
        <v>0</v>
      </c>
      <c r="G7" s="195">
        <v>0</v>
      </c>
      <c r="H7" s="201">
        <v>0</v>
      </c>
      <c r="I7" s="217">
        <v>0</v>
      </c>
      <c r="J7" s="74">
        <v>0</v>
      </c>
      <c r="K7" s="167">
        <v>0</v>
      </c>
      <c r="L7" s="74">
        <v>0</v>
      </c>
      <c r="M7" s="248">
        <v>0</v>
      </c>
      <c r="N7" s="74">
        <v>0</v>
      </c>
      <c r="O7" s="167">
        <v>0</v>
      </c>
      <c r="P7" s="122">
        <f t="shared" ref="P7:P45" si="0">E7+G7+I7+K7+M7+O7</f>
        <v>0</v>
      </c>
      <c r="Q7" s="123" t="s">
        <v>81</v>
      </c>
      <c r="R7" s="128"/>
    </row>
    <row r="8" spans="2:18" x14ac:dyDescent="0.25">
      <c r="B8" s="14" t="s">
        <v>59</v>
      </c>
      <c r="C8" s="51" t="s">
        <v>52</v>
      </c>
      <c r="D8" s="196">
        <v>72.650000000000006</v>
      </c>
      <c r="E8" s="197">
        <v>1</v>
      </c>
      <c r="F8" s="203">
        <v>0</v>
      </c>
      <c r="G8" s="197">
        <v>0</v>
      </c>
      <c r="H8" s="203">
        <v>95.47</v>
      </c>
      <c r="I8" s="218">
        <v>4</v>
      </c>
      <c r="J8" s="74">
        <v>101.37</v>
      </c>
      <c r="K8" s="31">
        <v>2</v>
      </c>
      <c r="L8" s="74">
        <v>76.23</v>
      </c>
      <c r="M8" s="15">
        <v>5</v>
      </c>
      <c r="N8" s="74">
        <v>0</v>
      </c>
      <c r="O8" s="31">
        <v>0</v>
      </c>
      <c r="P8" s="91">
        <f t="shared" si="0"/>
        <v>12</v>
      </c>
      <c r="Q8" s="82">
        <v>3</v>
      </c>
      <c r="R8" s="128"/>
    </row>
    <row r="9" spans="2:18" x14ac:dyDescent="0.25">
      <c r="B9" s="14" t="s">
        <v>59</v>
      </c>
      <c r="C9" s="51" t="s">
        <v>52</v>
      </c>
      <c r="D9" s="196">
        <v>99.8</v>
      </c>
      <c r="E9" s="197">
        <v>0</v>
      </c>
      <c r="F9" s="203">
        <v>0</v>
      </c>
      <c r="G9" s="197">
        <v>0</v>
      </c>
      <c r="H9" s="203">
        <v>116.08</v>
      </c>
      <c r="I9" s="218">
        <v>8</v>
      </c>
      <c r="J9" s="74">
        <v>102.57</v>
      </c>
      <c r="K9" s="31">
        <v>4</v>
      </c>
      <c r="L9" s="74">
        <v>69.31</v>
      </c>
      <c r="M9" s="15">
        <v>2</v>
      </c>
      <c r="N9" s="74">
        <v>66.8</v>
      </c>
      <c r="O9" s="31">
        <v>4</v>
      </c>
      <c r="P9" s="91">
        <f t="shared" si="0"/>
        <v>18</v>
      </c>
      <c r="Q9" s="82">
        <v>7</v>
      </c>
      <c r="R9" s="128"/>
    </row>
    <row r="10" spans="2:18" x14ac:dyDescent="0.25">
      <c r="B10" s="14" t="s">
        <v>58</v>
      </c>
      <c r="C10" s="51" t="s">
        <v>52</v>
      </c>
      <c r="D10" s="196">
        <v>74.790000000000006</v>
      </c>
      <c r="E10" s="197">
        <v>2</v>
      </c>
      <c r="F10" s="203">
        <v>93.2</v>
      </c>
      <c r="G10" s="197">
        <v>0</v>
      </c>
      <c r="H10" s="203">
        <v>92.03</v>
      </c>
      <c r="I10" s="218">
        <v>3</v>
      </c>
      <c r="J10" s="74">
        <v>101.81</v>
      </c>
      <c r="K10" s="31">
        <v>3</v>
      </c>
      <c r="L10" s="74">
        <v>0</v>
      </c>
      <c r="M10" s="15">
        <v>0</v>
      </c>
      <c r="N10" s="74">
        <v>70.75</v>
      </c>
      <c r="O10" s="31">
        <v>6</v>
      </c>
      <c r="P10" s="91">
        <f t="shared" si="0"/>
        <v>14</v>
      </c>
      <c r="Q10" s="82">
        <v>4</v>
      </c>
      <c r="R10" s="128"/>
    </row>
    <row r="11" spans="2:18" x14ac:dyDescent="0.25">
      <c r="B11" s="14" t="s">
        <v>69</v>
      </c>
      <c r="C11" s="51" t="s">
        <v>70</v>
      </c>
      <c r="D11" s="196">
        <v>85.83</v>
      </c>
      <c r="E11" s="197">
        <v>5</v>
      </c>
      <c r="F11" s="203">
        <v>91.43</v>
      </c>
      <c r="G11" s="197"/>
      <c r="H11" s="203">
        <v>96.56</v>
      </c>
      <c r="I11" s="218">
        <v>5</v>
      </c>
      <c r="J11" s="259">
        <v>105.9</v>
      </c>
      <c r="K11" s="256"/>
      <c r="L11" s="74">
        <v>75.88</v>
      </c>
      <c r="M11" s="15">
        <v>4</v>
      </c>
      <c r="N11" s="74">
        <v>62.7</v>
      </c>
      <c r="O11" s="31">
        <v>3</v>
      </c>
      <c r="P11" s="91">
        <f t="shared" si="0"/>
        <v>17</v>
      </c>
      <c r="Q11" s="82">
        <v>5</v>
      </c>
      <c r="R11" s="128"/>
    </row>
    <row r="12" spans="2:18" x14ac:dyDescent="0.25">
      <c r="B12" s="14" t="s">
        <v>56</v>
      </c>
      <c r="C12" s="51" t="s">
        <v>57</v>
      </c>
      <c r="D12" s="196">
        <v>154.22</v>
      </c>
      <c r="E12" s="197">
        <v>10</v>
      </c>
      <c r="F12" s="203">
        <v>137.56</v>
      </c>
      <c r="G12" s="197">
        <v>9</v>
      </c>
      <c r="H12" s="203">
        <v>152.69</v>
      </c>
      <c r="I12" s="218">
        <v>9</v>
      </c>
      <c r="J12" s="74">
        <v>126.84</v>
      </c>
      <c r="K12" s="31">
        <v>9</v>
      </c>
      <c r="L12" s="74">
        <v>0</v>
      </c>
      <c r="M12" s="15">
        <v>0</v>
      </c>
      <c r="N12" s="74">
        <v>0</v>
      </c>
      <c r="O12" s="31">
        <v>0</v>
      </c>
      <c r="P12" s="91">
        <f t="shared" si="0"/>
        <v>37</v>
      </c>
      <c r="Q12" s="82">
        <v>9</v>
      </c>
      <c r="R12" s="128"/>
    </row>
    <row r="13" spans="2:18" x14ac:dyDescent="0.25">
      <c r="B13" s="14" t="s">
        <v>56</v>
      </c>
      <c r="C13" s="51" t="s">
        <v>57</v>
      </c>
      <c r="D13" s="196">
        <v>93.03</v>
      </c>
      <c r="E13" s="198">
        <v>7</v>
      </c>
      <c r="F13" s="203">
        <v>90.43</v>
      </c>
      <c r="G13" s="198">
        <v>4</v>
      </c>
      <c r="H13" s="203">
        <v>0</v>
      </c>
      <c r="I13" s="218">
        <v>0</v>
      </c>
      <c r="J13" s="74">
        <v>0</v>
      </c>
      <c r="K13" s="31">
        <v>0</v>
      </c>
      <c r="L13" s="74">
        <v>0</v>
      </c>
      <c r="M13" s="15">
        <v>0</v>
      </c>
      <c r="N13" s="74">
        <v>0</v>
      </c>
      <c r="O13" s="31">
        <v>0</v>
      </c>
      <c r="P13" s="91">
        <f t="shared" si="0"/>
        <v>11</v>
      </c>
      <c r="Q13" s="82" t="s">
        <v>81</v>
      </c>
      <c r="R13" s="128"/>
    </row>
    <row r="14" spans="2:18" x14ac:dyDescent="0.25">
      <c r="B14" s="14" t="s">
        <v>43</v>
      </c>
      <c r="C14" s="51" t="s">
        <v>63</v>
      </c>
      <c r="D14" s="196">
        <v>82.42</v>
      </c>
      <c r="E14" s="198">
        <v>4</v>
      </c>
      <c r="F14" s="203">
        <v>84.11</v>
      </c>
      <c r="G14" s="198">
        <v>2</v>
      </c>
      <c r="H14" s="203">
        <v>89.03</v>
      </c>
      <c r="I14" s="218">
        <v>2</v>
      </c>
      <c r="J14" s="74">
        <v>119</v>
      </c>
      <c r="K14" s="31">
        <v>0</v>
      </c>
      <c r="L14" s="74">
        <v>0</v>
      </c>
      <c r="M14" s="15">
        <v>0</v>
      </c>
      <c r="N14" s="74">
        <v>55.44</v>
      </c>
      <c r="O14" s="31">
        <v>1</v>
      </c>
      <c r="P14" s="91">
        <f t="shared" si="0"/>
        <v>9</v>
      </c>
      <c r="Q14" s="82">
        <v>2</v>
      </c>
      <c r="R14" s="128"/>
    </row>
    <row r="15" spans="2:18" x14ac:dyDescent="0.25">
      <c r="B15" s="14" t="s">
        <v>64</v>
      </c>
      <c r="C15" s="51" t="s">
        <v>63</v>
      </c>
      <c r="D15" s="196">
        <v>80.739999999999995</v>
      </c>
      <c r="E15" s="198">
        <v>0</v>
      </c>
      <c r="F15" s="203">
        <v>77.03</v>
      </c>
      <c r="G15" s="198">
        <v>1</v>
      </c>
      <c r="H15" s="203">
        <v>85.72</v>
      </c>
      <c r="I15" s="218">
        <v>1</v>
      </c>
      <c r="J15" s="74">
        <v>93.61</v>
      </c>
      <c r="K15" s="32">
        <v>1</v>
      </c>
      <c r="L15" s="74">
        <v>62.87</v>
      </c>
      <c r="M15" s="16">
        <v>1</v>
      </c>
      <c r="N15" s="74">
        <v>57.61</v>
      </c>
      <c r="O15" s="32">
        <v>0</v>
      </c>
      <c r="P15" s="91">
        <f t="shared" si="0"/>
        <v>4</v>
      </c>
      <c r="Q15" s="82">
        <v>1</v>
      </c>
      <c r="R15" s="128"/>
    </row>
    <row r="16" spans="2:18" x14ac:dyDescent="0.25">
      <c r="B16" s="14" t="s">
        <v>62</v>
      </c>
      <c r="C16" s="51" t="s">
        <v>26</v>
      </c>
      <c r="D16" s="196">
        <v>90.76</v>
      </c>
      <c r="E16" s="198">
        <v>6</v>
      </c>
      <c r="F16" s="203">
        <v>90.57</v>
      </c>
      <c r="G16" s="198">
        <v>5</v>
      </c>
      <c r="H16" s="203">
        <v>109.74</v>
      </c>
      <c r="I16" s="218">
        <v>0</v>
      </c>
      <c r="J16" s="74">
        <f>H16</f>
        <v>109.74</v>
      </c>
      <c r="K16" s="32">
        <v>0</v>
      </c>
      <c r="L16" s="74">
        <v>83.55</v>
      </c>
      <c r="M16" s="16">
        <v>6</v>
      </c>
      <c r="N16" s="74">
        <v>68.489999999999995</v>
      </c>
      <c r="O16" s="32">
        <v>5</v>
      </c>
      <c r="P16" s="91">
        <f t="shared" si="0"/>
        <v>22</v>
      </c>
      <c r="Q16" s="82">
        <v>8</v>
      </c>
      <c r="R16" s="128"/>
    </row>
    <row r="17" spans="2:18" x14ac:dyDescent="0.25">
      <c r="B17" s="14" t="s">
        <v>67</v>
      </c>
      <c r="C17" s="51" t="s">
        <v>68</v>
      </c>
      <c r="D17" s="196">
        <v>0</v>
      </c>
      <c r="E17" s="198">
        <v>0</v>
      </c>
      <c r="F17" s="203">
        <v>86.02</v>
      </c>
      <c r="G17" s="198">
        <v>3</v>
      </c>
      <c r="H17" s="203">
        <v>107.41</v>
      </c>
      <c r="I17" s="218">
        <v>6</v>
      </c>
      <c r="J17" s="74">
        <v>104.74</v>
      </c>
      <c r="K17" s="32">
        <v>5</v>
      </c>
      <c r="L17" s="74">
        <v>74.319999999999993</v>
      </c>
      <c r="M17" s="16">
        <v>3</v>
      </c>
      <c r="N17" s="74">
        <v>0</v>
      </c>
      <c r="O17" s="32">
        <v>0</v>
      </c>
      <c r="P17" s="91">
        <f t="shared" si="0"/>
        <v>17</v>
      </c>
      <c r="Q17" s="82">
        <v>6</v>
      </c>
      <c r="R17" s="128"/>
    </row>
    <row r="18" spans="2:18" ht="15.75" thickBot="1" x14ac:dyDescent="0.3">
      <c r="B18" s="18" t="s">
        <v>60</v>
      </c>
      <c r="C18" s="107" t="s">
        <v>61</v>
      </c>
      <c r="D18" s="199">
        <v>104.92</v>
      </c>
      <c r="E18" s="200">
        <v>9</v>
      </c>
      <c r="F18" s="205">
        <v>101.8</v>
      </c>
      <c r="G18" s="200">
        <v>8</v>
      </c>
      <c r="H18" s="205">
        <v>0</v>
      </c>
      <c r="I18" s="219">
        <v>0</v>
      </c>
      <c r="J18" s="74">
        <v>0</v>
      </c>
      <c r="K18" s="9">
        <v>0</v>
      </c>
      <c r="L18" s="74">
        <v>0</v>
      </c>
      <c r="M18" s="7">
        <v>0</v>
      </c>
      <c r="N18" s="74">
        <v>0</v>
      </c>
      <c r="O18" s="9">
        <v>0</v>
      </c>
      <c r="P18" s="112">
        <f t="shared" si="0"/>
        <v>17</v>
      </c>
      <c r="Q18" s="113" t="s">
        <v>81</v>
      </c>
      <c r="R18" s="128"/>
    </row>
    <row r="19" spans="2:18" ht="15.75" thickBot="1" x14ac:dyDescent="0.3">
      <c r="B19" s="39" t="s">
        <v>20</v>
      </c>
      <c r="C19" s="114"/>
      <c r="D19" s="192"/>
      <c r="E19" s="193"/>
      <c r="F19" s="192"/>
      <c r="G19" s="193"/>
      <c r="H19" s="192"/>
      <c r="I19" s="193"/>
      <c r="J19" s="64"/>
      <c r="K19" s="44"/>
      <c r="L19" s="64"/>
      <c r="M19" s="44"/>
      <c r="N19" s="64"/>
      <c r="O19" s="44"/>
      <c r="P19" s="67"/>
      <c r="Q19" s="163"/>
      <c r="R19" s="126"/>
    </row>
    <row r="20" spans="2:18" x14ac:dyDescent="0.25">
      <c r="B20" s="12" t="s">
        <v>43</v>
      </c>
      <c r="C20" s="106" t="s">
        <v>45</v>
      </c>
      <c r="D20" s="201">
        <v>83.11</v>
      </c>
      <c r="E20" s="202">
        <v>1</v>
      </c>
      <c r="F20" s="201">
        <v>82.26</v>
      </c>
      <c r="G20" s="202">
        <v>1</v>
      </c>
      <c r="H20" s="203">
        <v>98.39</v>
      </c>
      <c r="I20" s="218">
        <v>1</v>
      </c>
      <c r="J20" s="108">
        <v>93.53</v>
      </c>
      <c r="K20" s="5">
        <v>1</v>
      </c>
      <c r="L20" s="108">
        <v>71.27</v>
      </c>
      <c r="M20" s="5">
        <v>0</v>
      </c>
      <c r="N20" s="108">
        <v>70.88</v>
      </c>
      <c r="O20" s="8">
        <v>0</v>
      </c>
      <c r="P20" s="122">
        <f t="shared" si="0"/>
        <v>4</v>
      </c>
      <c r="Q20" s="123">
        <v>1</v>
      </c>
      <c r="R20" s="126"/>
    </row>
    <row r="21" spans="2:18" x14ac:dyDescent="0.25">
      <c r="B21" s="59" t="s">
        <v>46</v>
      </c>
      <c r="C21" s="60" t="s">
        <v>47</v>
      </c>
      <c r="D21" s="203">
        <v>110.47</v>
      </c>
      <c r="E21" s="204">
        <v>4</v>
      </c>
      <c r="F21" s="203">
        <v>100.72</v>
      </c>
      <c r="G21" s="204">
        <v>3</v>
      </c>
      <c r="H21" s="203">
        <v>108.08</v>
      </c>
      <c r="I21" s="218">
        <v>3</v>
      </c>
      <c r="J21" s="74">
        <v>112.24</v>
      </c>
      <c r="K21" s="42">
        <v>2</v>
      </c>
      <c r="L21" s="74">
        <v>0</v>
      </c>
      <c r="M21" s="15">
        <v>0</v>
      </c>
      <c r="N21" s="74">
        <v>0</v>
      </c>
      <c r="O21" s="31">
        <v>0</v>
      </c>
      <c r="P21" s="91">
        <f t="shared" si="0"/>
        <v>12</v>
      </c>
      <c r="Q21" s="82">
        <v>3</v>
      </c>
      <c r="R21" s="126"/>
    </row>
    <row r="22" spans="2:18" x14ac:dyDescent="0.25">
      <c r="B22" s="59" t="s">
        <v>48</v>
      </c>
      <c r="C22" s="60" t="s">
        <v>49</v>
      </c>
      <c r="D22" s="203">
        <v>109.07</v>
      </c>
      <c r="E22" s="204">
        <v>3</v>
      </c>
      <c r="F22" s="203">
        <v>96.48</v>
      </c>
      <c r="G22" s="204">
        <v>2</v>
      </c>
      <c r="H22" s="203">
        <v>103.81</v>
      </c>
      <c r="I22" s="218">
        <v>2</v>
      </c>
      <c r="J22" s="74">
        <v>0</v>
      </c>
      <c r="K22" s="15">
        <v>0</v>
      </c>
      <c r="L22" s="74">
        <v>70.709999999999994</v>
      </c>
      <c r="M22" s="42">
        <v>1</v>
      </c>
      <c r="N22" s="74">
        <v>66.8</v>
      </c>
      <c r="O22" s="41">
        <v>1</v>
      </c>
      <c r="P22" s="91">
        <f t="shared" si="0"/>
        <v>9</v>
      </c>
      <c r="Q22" s="82">
        <v>2</v>
      </c>
      <c r="R22" s="126"/>
    </row>
    <row r="23" spans="2:18" ht="15.75" thickBot="1" x14ac:dyDescent="0.3">
      <c r="B23" s="14" t="s">
        <v>50</v>
      </c>
      <c r="C23" s="51" t="s">
        <v>51</v>
      </c>
      <c r="D23" s="205">
        <v>84.4</v>
      </c>
      <c r="E23" s="206">
        <v>2</v>
      </c>
      <c r="F23" s="205">
        <v>0</v>
      </c>
      <c r="G23" s="206">
        <v>0</v>
      </c>
      <c r="H23" s="203">
        <v>108.57</v>
      </c>
      <c r="I23" s="218">
        <v>4</v>
      </c>
      <c r="J23" s="74">
        <v>0</v>
      </c>
      <c r="K23" s="15">
        <v>0</v>
      </c>
      <c r="L23" s="74">
        <v>0</v>
      </c>
      <c r="M23" s="15">
        <v>0</v>
      </c>
      <c r="N23" s="74">
        <v>0</v>
      </c>
      <c r="O23" s="31">
        <v>0</v>
      </c>
      <c r="P23" s="112">
        <f t="shared" si="0"/>
        <v>6</v>
      </c>
      <c r="Q23" s="113" t="s">
        <v>81</v>
      </c>
      <c r="R23" s="126"/>
    </row>
    <row r="24" spans="2:18" ht="15.75" thickBot="1" x14ac:dyDescent="0.3">
      <c r="B24" s="57" t="s">
        <v>7</v>
      </c>
      <c r="C24" s="50"/>
      <c r="D24" s="192"/>
      <c r="E24" s="193"/>
      <c r="F24" s="192"/>
      <c r="G24" s="193"/>
      <c r="H24" s="192"/>
      <c r="I24" s="193"/>
      <c r="J24" s="249"/>
      <c r="K24" s="49"/>
      <c r="L24" s="249"/>
      <c r="M24" s="49"/>
      <c r="N24" s="78"/>
      <c r="O24" s="49"/>
      <c r="P24" s="228"/>
      <c r="Q24" s="163"/>
      <c r="R24" s="126"/>
    </row>
    <row r="25" spans="2:18" x14ac:dyDescent="0.25">
      <c r="B25" s="12" t="s">
        <v>37</v>
      </c>
      <c r="C25" s="106" t="s">
        <v>38</v>
      </c>
      <c r="D25" s="194">
        <v>86.91</v>
      </c>
      <c r="E25" s="202">
        <v>1</v>
      </c>
      <c r="F25" s="201">
        <v>81.760000000000005</v>
      </c>
      <c r="G25" s="202">
        <v>1</v>
      </c>
      <c r="H25" s="201">
        <v>94.11</v>
      </c>
      <c r="I25" s="217">
        <v>2</v>
      </c>
      <c r="J25" s="108">
        <f>F25</f>
        <v>81.760000000000005</v>
      </c>
      <c r="K25" s="5">
        <v>1</v>
      </c>
      <c r="L25" s="74">
        <v>0</v>
      </c>
      <c r="M25" s="15">
        <v>0</v>
      </c>
      <c r="N25" s="108">
        <v>0</v>
      </c>
      <c r="O25" s="8">
        <v>0</v>
      </c>
      <c r="P25" s="122">
        <f t="shared" si="0"/>
        <v>5</v>
      </c>
      <c r="Q25" s="123">
        <v>1</v>
      </c>
      <c r="R25" s="126"/>
    </row>
    <row r="26" spans="2:18" x14ac:dyDescent="0.25">
      <c r="B26" s="59" t="s">
        <v>39</v>
      </c>
      <c r="C26" s="60" t="s">
        <v>40</v>
      </c>
      <c r="D26" s="196">
        <v>91.44</v>
      </c>
      <c r="E26" s="204">
        <v>2</v>
      </c>
      <c r="F26" s="203">
        <v>96.57</v>
      </c>
      <c r="G26" s="204">
        <v>0</v>
      </c>
      <c r="H26" s="203">
        <v>93.94</v>
      </c>
      <c r="I26" s="218">
        <v>1</v>
      </c>
      <c r="J26" s="74">
        <v>110.17</v>
      </c>
      <c r="K26" s="42">
        <v>2</v>
      </c>
      <c r="L26" s="74">
        <v>78.42</v>
      </c>
      <c r="M26" s="42">
        <v>1</v>
      </c>
      <c r="N26" s="74">
        <v>0</v>
      </c>
      <c r="O26" s="41">
        <v>0</v>
      </c>
      <c r="P26" s="91">
        <f t="shared" si="0"/>
        <v>6</v>
      </c>
      <c r="Q26" s="82">
        <v>2</v>
      </c>
      <c r="R26" s="126"/>
    </row>
    <row r="27" spans="2:18" x14ac:dyDescent="0.25">
      <c r="B27" s="59" t="s">
        <v>41</v>
      </c>
      <c r="C27" s="60" t="s">
        <v>42</v>
      </c>
      <c r="D27" s="196">
        <v>98.74</v>
      </c>
      <c r="E27" s="204">
        <v>3</v>
      </c>
      <c r="F27" s="203">
        <v>86.02</v>
      </c>
      <c r="G27" s="204">
        <v>2</v>
      </c>
      <c r="H27" s="203">
        <v>122.21</v>
      </c>
      <c r="I27" s="218">
        <v>4</v>
      </c>
      <c r="J27" s="74">
        <v>0</v>
      </c>
      <c r="K27" s="42">
        <v>0</v>
      </c>
      <c r="L27" s="74">
        <v>92.9</v>
      </c>
      <c r="M27" s="42">
        <v>3</v>
      </c>
      <c r="N27" s="74">
        <v>0</v>
      </c>
      <c r="O27" s="41">
        <v>0</v>
      </c>
      <c r="P27" s="91">
        <f t="shared" si="0"/>
        <v>12</v>
      </c>
      <c r="Q27" s="82">
        <v>4</v>
      </c>
      <c r="R27" s="126"/>
    </row>
    <row r="28" spans="2:18" ht="15.75" thickBot="1" x14ac:dyDescent="0.3">
      <c r="B28" s="14" t="s">
        <v>43</v>
      </c>
      <c r="C28" s="51" t="s">
        <v>44</v>
      </c>
      <c r="D28" s="199">
        <v>117.48</v>
      </c>
      <c r="E28" s="207">
        <v>0</v>
      </c>
      <c r="F28" s="205">
        <v>99.79</v>
      </c>
      <c r="G28" s="206">
        <v>0</v>
      </c>
      <c r="H28" s="205">
        <v>107.97</v>
      </c>
      <c r="I28" s="219">
        <v>3</v>
      </c>
      <c r="J28" s="75">
        <v>126.41</v>
      </c>
      <c r="K28" s="17">
        <v>3</v>
      </c>
      <c r="L28" s="75">
        <v>84.36</v>
      </c>
      <c r="M28" s="17">
        <v>2</v>
      </c>
      <c r="N28" s="75">
        <v>70.349999999999994</v>
      </c>
      <c r="O28" s="33">
        <v>1</v>
      </c>
      <c r="P28" s="112">
        <f t="shared" si="0"/>
        <v>9</v>
      </c>
      <c r="Q28" s="113">
        <v>3</v>
      </c>
      <c r="R28" s="126"/>
    </row>
    <row r="29" spans="2:18" ht="15.75" thickBot="1" x14ac:dyDescent="0.3">
      <c r="B29" s="57" t="s">
        <v>22</v>
      </c>
      <c r="C29" s="50"/>
      <c r="D29" s="192"/>
      <c r="E29" s="193"/>
      <c r="F29" s="192"/>
      <c r="G29" s="193"/>
      <c r="H29" s="192"/>
      <c r="I29" s="193"/>
      <c r="J29" s="249"/>
      <c r="K29" s="49"/>
      <c r="L29" s="249"/>
      <c r="M29" s="49"/>
      <c r="N29" s="78"/>
      <c r="O29" s="49"/>
      <c r="P29" s="67"/>
      <c r="Q29" s="163"/>
      <c r="R29" s="126"/>
    </row>
    <row r="30" spans="2:18" x14ac:dyDescent="0.25">
      <c r="B30" s="12" t="s">
        <v>53</v>
      </c>
      <c r="C30" s="106" t="s">
        <v>54</v>
      </c>
      <c r="D30" s="203">
        <v>100.32</v>
      </c>
      <c r="E30" s="208">
        <v>0</v>
      </c>
      <c r="F30" s="203">
        <v>93.48</v>
      </c>
      <c r="G30" s="208">
        <v>0</v>
      </c>
      <c r="H30" s="203">
        <v>117.69</v>
      </c>
      <c r="I30" s="218">
        <v>2</v>
      </c>
      <c r="J30" s="108">
        <v>113.09</v>
      </c>
      <c r="K30" s="5">
        <v>2</v>
      </c>
      <c r="L30" s="108">
        <v>98.04</v>
      </c>
      <c r="M30" s="5">
        <v>2</v>
      </c>
      <c r="N30" s="108">
        <v>70.290000000000006</v>
      </c>
      <c r="O30" s="8">
        <v>1</v>
      </c>
      <c r="P30" s="122">
        <f t="shared" si="0"/>
        <v>7</v>
      </c>
      <c r="Q30" s="123">
        <v>2</v>
      </c>
      <c r="R30" s="126"/>
    </row>
    <row r="31" spans="2:18" x14ac:dyDescent="0.25">
      <c r="B31" s="59" t="s">
        <v>43</v>
      </c>
      <c r="C31" s="60" t="s">
        <v>45</v>
      </c>
      <c r="D31" s="203">
        <v>113.53</v>
      </c>
      <c r="E31" s="208">
        <v>0</v>
      </c>
      <c r="F31" s="203">
        <v>135.88999999999999</v>
      </c>
      <c r="G31" s="208">
        <v>3</v>
      </c>
      <c r="H31" s="203">
        <v>128.08000000000001</v>
      </c>
      <c r="I31" s="218">
        <v>3</v>
      </c>
      <c r="J31" s="74">
        <v>128.53</v>
      </c>
      <c r="K31" s="42">
        <v>0</v>
      </c>
      <c r="L31" s="74">
        <v>101.12</v>
      </c>
      <c r="M31" s="42">
        <v>3</v>
      </c>
      <c r="N31" s="74">
        <v>78.239999999999995</v>
      </c>
      <c r="O31" s="41">
        <v>3</v>
      </c>
      <c r="P31" s="91">
        <f t="shared" si="0"/>
        <v>12</v>
      </c>
      <c r="Q31" s="82">
        <v>3</v>
      </c>
      <c r="R31" s="126"/>
    </row>
    <row r="32" spans="2:18" x14ac:dyDescent="0.25">
      <c r="B32" s="59" t="s">
        <v>55</v>
      </c>
      <c r="C32" s="60" t="s">
        <v>52</v>
      </c>
      <c r="D32" s="203">
        <v>94.78</v>
      </c>
      <c r="E32" s="208">
        <v>0</v>
      </c>
      <c r="F32" s="203">
        <v>85.73</v>
      </c>
      <c r="G32" s="208">
        <v>1</v>
      </c>
      <c r="H32" s="203">
        <v>103.15</v>
      </c>
      <c r="I32" s="218">
        <v>1</v>
      </c>
      <c r="J32" s="74">
        <v>110.85</v>
      </c>
      <c r="K32" s="42">
        <v>1</v>
      </c>
      <c r="L32" s="74">
        <v>95.01</v>
      </c>
      <c r="M32" s="42">
        <v>1</v>
      </c>
      <c r="N32" s="74">
        <v>75.430000000000007</v>
      </c>
      <c r="O32" s="41">
        <v>0</v>
      </c>
      <c r="P32" s="91">
        <f t="shared" si="0"/>
        <v>4</v>
      </c>
      <c r="Q32" s="82">
        <v>1</v>
      </c>
      <c r="R32" s="126"/>
    </row>
    <row r="33" spans="2:18" ht="15.75" thickBot="1" x14ac:dyDescent="0.3">
      <c r="B33" s="149" t="s">
        <v>71</v>
      </c>
      <c r="C33" s="150" t="s">
        <v>40</v>
      </c>
      <c r="D33" s="220">
        <v>92.77</v>
      </c>
      <c r="E33" s="221">
        <v>1</v>
      </c>
      <c r="F33" s="220">
        <v>0</v>
      </c>
      <c r="G33" s="221">
        <v>0</v>
      </c>
      <c r="H33" s="220">
        <v>120.79</v>
      </c>
      <c r="I33" s="246">
        <v>4</v>
      </c>
      <c r="J33" s="74">
        <v>114.65</v>
      </c>
      <c r="K33" s="42">
        <v>3</v>
      </c>
      <c r="L33" s="74">
        <v>0</v>
      </c>
      <c r="M33" s="42">
        <v>0</v>
      </c>
      <c r="N33" s="74">
        <v>0</v>
      </c>
      <c r="O33" s="41">
        <v>0</v>
      </c>
      <c r="P33" s="112">
        <f t="shared" si="0"/>
        <v>8</v>
      </c>
      <c r="Q33" s="113" t="s">
        <v>81</v>
      </c>
      <c r="R33" s="126"/>
    </row>
    <row r="34" spans="2:18" ht="15.75" thickBot="1" x14ac:dyDescent="0.3">
      <c r="B34" s="57" t="s">
        <v>17</v>
      </c>
      <c r="C34" s="50"/>
      <c r="D34" s="225"/>
      <c r="E34" s="226"/>
      <c r="F34" s="225"/>
      <c r="G34" s="226"/>
      <c r="H34" s="225"/>
      <c r="I34" s="226"/>
      <c r="J34" s="249"/>
      <c r="K34" s="49"/>
      <c r="L34" s="249"/>
      <c r="M34" s="49"/>
      <c r="N34" s="78"/>
      <c r="O34" s="49"/>
      <c r="P34" s="67"/>
      <c r="Q34" s="44"/>
      <c r="R34" s="126"/>
    </row>
    <row r="35" spans="2:18" ht="15.75" thickBot="1" x14ac:dyDescent="0.3">
      <c r="B35" s="57" t="s">
        <v>14</v>
      </c>
      <c r="C35" s="50"/>
      <c r="D35" s="192"/>
      <c r="E35" s="193"/>
      <c r="F35" s="192"/>
      <c r="G35" s="193"/>
      <c r="H35" s="192"/>
      <c r="I35" s="193"/>
      <c r="J35" s="249"/>
      <c r="K35" s="49"/>
      <c r="L35" s="249"/>
      <c r="M35" s="49"/>
      <c r="N35" s="78"/>
      <c r="O35" s="49"/>
      <c r="P35" s="67"/>
      <c r="Q35" s="77"/>
      <c r="R35" s="126"/>
    </row>
    <row r="36" spans="2:18" ht="15.75" thickBot="1" x14ac:dyDescent="0.3">
      <c r="B36" s="57" t="s">
        <v>16</v>
      </c>
      <c r="C36" s="50"/>
      <c r="D36" s="192"/>
      <c r="E36" s="193"/>
      <c r="F36" s="192"/>
      <c r="G36" s="193"/>
      <c r="H36" s="192"/>
      <c r="I36" s="193"/>
      <c r="J36" s="249"/>
      <c r="K36" s="49"/>
      <c r="L36" s="249"/>
      <c r="M36" s="49"/>
      <c r="N36" s="78"/>
      <c r="O36" s="49"/>
      <c r="P36" s="50"/>
      <c r="Q36" s="77"/>
      <c r="R36" s="126"/>
    </row>
    <row r="37" spans="2:18" x14ac:dyDescent="0.25">
      <c r="B37" s="59" t="s">
        <v>72</v>
      </c>
      <c r="C37" s="60" t="s">
        <v>73</v>
      </c>
      <c r="D37" s="224">
        <v>61.16</v>
      </c>
      <c r="E37" s="204">
        <v>1</v>
      </c>
      <c r="F37" s="224">
        <v>72</v>
      </c>
      <c r="G37" s="204">
        <v>2</v>
      </c>
      <c r="H37" s="224">
        <v>88.2</v>
      </c>
      <c r="I37" s="247">
        <v>2</v>
      </c>
      <c r="J37" s="108">
        <v>83.8</v>
      </c>
      <c r="K37" s="5">
        <v>1</v>
      </c>
      <c r="L37" s="108">
        <v>0</v>
      </c>
      <c r="M37" s="5">
        <v>0</v>
      </c>
      <c r="N37" s="108">
        <v>0</v>
      </c>
      <c r="O37" s="8">
        <v>0</v>
      </c>
      <c r="P37" s="122">
        <f t="shared" si="0"/>
        <v>6</v>
      </c>
      <c r="Q37" s="123">
        <v>2</v>
      </c>
      <c r="R37" s="126"/>
    </row>
    <row r="38" spans="2:18" ht="15.75" thickBot="1" x14ac:dyDescent="0.3">
      <c r="B38" s="149" t="s">
        <v>25</v>
      </c>
      <c r="C38" s="150" t="s">
        <v>26</v>
      </c>
      <c r="D38" s="203">
        <v>64.95</v>
      </c>
      <c r="E38" s="209">
        <v>0</v>
      </c>
      <c r="F38" s="203">
        <v>67.12</v>
      </c>
      <c r="G38" s="209">
        <v>1</v>
      </c>
      <c r="H38" s="203">
        <v>78.83</v>
      </c>
      <c r="I38" s="218">
        <v>1</v>
      </c>
      <c r="J38" s="153">
        <v>82.53</v>
      </c>
      <c r="K38" s="141">
        <v>0</v>
      </c>
      <c r="L38" s="153">
        <v>57.51</v>
      </c>
      <c r="M38" s="141">
        <v>1</v>
      </c>
      <c r="N38" s="153">
        <v>44.74</v>
      </c>
      <c r="O38" s="152">
        <v>1</v>
      </c>
      <c r="P38" s="112">
        <f t="shared" si="0"/>
        <v>4</v>
      </c>
      <c r="Q38" s="113">
        <v>1</v>
      </c>
      <c r="R38" s="126"/>
    </row>
    <row r="39" spans="2:18" ht="15.75" thickBot="1" x14ac:dyDescent="0.3">
      <c r="B39" s="57" t="s">
        <v>15</v>
      </c>
      <c r="C39" s="50"/>
      <c r="D39" s="210"/>
      <c r="E39" s="211"/>
      <c r="F39" s="210"/>
      <c r="G39" s="211"/>
      <c r="H39" s="210"/>
      <c r="I39" s="211"/>
      <c r="J39" s="249"/>
      <c r="K39" s="49"/>
      <c r="L39" s="249"/>
      <c r="M39" s="49"/>
      <c r="N39" s="78"/>
      <c r="O39" s="49"/>
      <c r="P39" s="229"/>
      <c r="Q39" s="77"/>
      <c r="R39" s="126"/>
    </row>
    <row r="40" spans="2:18" x14ac:dyDescent="0.25">
      <c r="B40" s="12" t="s">
        <v>27</v>
      </c>
      <c r="C40" s="19" t="s">
        <v>28</v>
      </c>
      <c r="D40" s="4">
        <v>92.7</v>
      </c>
      <c r="E40" s="8">
        <v>5</v>
      </c>
      <c r="F40" s="215">
        <v>110.51</v>
      </c>
      <c r="G40" s="212">
        <v>4</v>
      </c>
      <c r="H40" s="215">
        <v>0</v>
      </c>
      <c r="I40" s="212">
        <v>0</v>
      </c>
      <c r="J40" s="108">
        <v>119.19</v>
      </c>
      <c r="K40" s="5">
        <v>4</v>
      </c>
      <c r="L40" s="74">
        <v>0</v>
      </c>
      <c r="M40" s="15">
        <v>0</v>
      </c>
      <c r="N40" s="108">
        <v>0</v>
      </c>
      <c r="O40" s="5">
        <v>0</v>
      </c>
      <c r="P40" s="122">
        <f t="shared" si="0"/>
        <v>13</v>
      </c>
      <c r="Q40" s="227" t="s">
        <v>81</v>
      </c>
      <c r="R40" s="126"/>
    </row>
    <row r="41" spans="2:18" x14ac:dyDescent="0.25">
      <c r="B41" s="59" t="s">
        <v>29</v>
      </c>
      <c r="C41" s="62" t="s">
        <v>30</v>
      </c>
      <c r="D41" s="196">
        <v>109.51</v>
      </c>
      <c r="E41" s="213">
        <v>6</v>
      </c>
      <c r="F41" s="196">
        <v>0</v>
      </c>
      <c r="G41" s="213">
        <v>0</v>
      </c>
      <c r="H41" s="196">
        <v>0</v>
      </c>
      <c r="I41" s="218">
        <v>0</v>
      </c>
      <c r="J41" s="74">
        <v>0</v>
      </c>
      <c r="K41" s="15">
        <v>0</v>
      </c>
      <c r="L41" s="74">
        <v>0</v>
      </c>
      <c r="M41" s="15">
        <v>0</v>
      </c>
      <c r="N41" s="74">
        <v>0</v>
      </c>
      <c r="O41" s="31">
        <v>0</v>
      </c>
      <c r="P41" s="91">
        <f t="shared" si="0"/>
        <v>6</v>
      </c>
      <c r="Q41" s="82" t="s">
        <v>81</v>
      </c>
      <c r="R41" s="126"/>
    </row>
    <row r="42" spans="2:18" x14ac:dyDescent="0.25">
      <c r="B42" s="59" t="s">
        <v>33</v>
      </c>
      <c r="C42" s="62" t="s">
        <v>34</v>
      </c>
      <c r="D42" s="196">
        <v>55.68</v>
      </c>
      <c r="E42" s="213">
        <v>0</v>
      </c>
      <c r="F42" s="196">
        <v>63.87</v>
      </c>
      <c r="G42" s="213">
        <v>0</v>
      </c>
      <c r="H42" s="196">
        <v>66.58</v>
      </c>
      <c r="I42" s="218">
        <v>1</v>
      </c>
      <c r="J42" s="74">
        <v>74.290000000000006</v>
      </c>
      <c r="K42" s="42">
        <v>1</v>
      </c>
      <c r="L42" s="74">
        <v>53.3</v>
      </c>
      <c r="M42" s="42">
        <v>1</v>
      </c>
      <c r="N42" s="74">
        <v>42.31</v>
      </c>
      <c r="O42" s="42">
        <v>1</v>
      </c>
      <c r="P42" s="91">
        <f t="shared" si="0"/>
        <v>4</v>
      </c>
      <c r="Q42" s="82">
        <v>1</v>
      </c>
    </row>
    <row r="43" spans="2:18" x14ac:dyDescent="0.25">
      <c r="B43" s="59" t="s">
        <v>50</v>
      </c>
      <c r="C43" s="62" t="s">
        <v>51</v>
      </c>
      <c r="D43" s="196">
        <v>71.709999999999994</v>
      </c>
      <c r="E43" s="213">
        <v>3</v>
      </c>
      <c r="F43" s="196">
        <v>0</v>
      </c>
      <c r="G43" s="213">
        <v>0</v>
      </c>
      <c r="H43" s="196">
        <v>73.900000000000006</v>
      </c>
      <c r="I43" s="218">
        <v>2</v>
      </c>
      <c r="J43" s="74">
        <v>82.39</v>
      </c>
      <c r="K43" s="42">
        <v>0</v>
      </c>
      <c r="L43" s="74">
        <v>56.66</v>
      </c>
      <c r="M43" s="42">
        <v>2</v>
      </c>
      <c r="N43" s="74">
        <v>45.33</v>
      </c>
      <c r="O43" s="42">
        <v>2</v>
      </c>
      <c r="P43" s="91">
        <f t="shared" si="0"/>
        <v>9</v>
      </c>
      <c r="Q43" s="82">
        <v>2</v>
      </c>
    </row>
    <row r="44" spans="2:18" x14ac:dyDescent="0.25">
      <c r="B44" s="14" t="s">
        <v>35</v>
      </c>
      <c r="C44" s="20" t="s">
        <v>36</v>
      </c>
      <c r="D44" s="196">
        <v>74.63</v>
      </c>
      <c r="E44" s="213">
        <v>0</v>
      </c>
      <c r="F44" s="196">
        <v>79.97</v>
      </c>
      <c r="G44" s="213">
        <v>0</v>
      </c>
      <c r="H44" s="196">
        <v>87.85</v>
      </c>
      <c r="I44" s="218">
        <v>3</v>
      </c>
      <c r="J44" s="75">
        <v>82.22</v>
      </c>
      <c r="K44" s="17">
        <v>2</v>
      </c>
      <c r="L44" s="75">
        <v>69.27</v>
      </c>
      <c r="M44" s="17">
        <v>3</v>
      </c>
      <c r="N44" s="75">
        <v>52.59</v>
      </c>
      <c r="O44" s="17">
        <v>3</v>
      </c>
      <c r="P44" s="91">
        <f t="shared" si="0"/>
        <v>11</v>
      </c>
      <c r="Q44" s="82">
        <v>3</v>
      </c>
    </row>
    <row r="45" spans="2:18" ht="15.75" thickBot="1" x14ac:dyDescent="0.3">
      <c r="B45" s="18" t="s">
        <v>31</v>
      </c>
      <c r="C45" s="21" t="s">
        <v>32</v>
      </c>
      <c r="D45" s="199">
        <v>68.09</v>
      </c>
      <c r="E45" s="214">
        <v>2</v>
      </c>
      <c r="F45" s="199">
        <v>78.33</v>
      </c>
      <c r="G45" s="214">
        <v>2</v>
      </c>
      <c r="H45" s="199">
        <v>0</v>
      </c>
      <c r="I45" s="219">
        <v>0</v>
      </c>
      <c r="J45" s="240">
        <v>0</v>
      </c>
      <c r="K45" s="239">
        <v>0</v>
      </c>
      <c r="L45" s="240">
        <v>0</v>
      </c>
      <c r="M45" s="239">
        <v>0</v>
      </c>
      <c r="N45" s="240">
        <v>0</v>
      </c>
      <c r="O45" s="238">
        <v>0</v>
      </c>
      <c r="P45" s="112">
        <f t="shared" si="0"/>
        <v>4</v>
      </c>
      <c r="Q45" s="113" t="s">
        <v>81</v>
      </c>
    </row>
  </sheetData>
  <mergeCells count="7">
    <mergeCell ref="P2:Q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showGridLines="0" zoomScale="80" zoomScaleNormal="80" workbookViewId="0">
      <selection activeCell="E15" sqref="E15"/>
    </sheetView>
  </sheetViews>
  <sheetFormatPr defaultRowHeight="15" x14ac:dyDescent="0.25"/>
  <cols>
    <col min="2" max="2" width="13.42578125" bestFit="1" customWidth="1"/>
    <col min="3" max="3" width="11" bestFit="1" customWidth="1"/>
    <col min="4" max="4" width="14.28515625" bestFit="1" customWidth="1"/>
    <col min="5" max="5" width="15" bestFit="1" customWidth="1"/>
  </cols>
  <sheetData>
    <row r="1" spans="2:6" ht="15.75" thickBot="1" x14ac:dyDescent="0.3"/>
    <row r="2" spans="2:6" ht="15.75" thickBot="1" x14ac:dyDescent="0.3">
      <c r="B2" s="47" t="s">
        <v>4</v>
      </c>
      <c r="C2" s="54" t="s">
        <v>0</v>
      </c>
      <c r="D2" s="55" t="s">
        <v>1</v>
      </c>
      <c r="E2" s="48" t="s">
        <v>9</v>
      </c>
    </row>
    <row r="3" spans="2:6" ht="15.75" thickBot="1" x14ac:dyDescent="0.3">
      <c r="B3" s="57" t="s">
        <v>5</v>
      </c>
      <c r="C3" s="58"/>
      <c r="D3" s="50"/>
      <c r="E3" s="49"/>
    </row>
    <row r="4" spans="2:6" ht="15.75" thickBot="1" x14ac:dyDescent="0.3">
      <c r="B4" s="102">
        <v>1</v>
      </c>
      <c r="C4" s="100" t="s">
        <v>76</v>
      </c>
      <c r="D4" s="51" t="s">
        <v>24</v>
      </c>
      <c r="E4" s="81">
        <v>1</v>
      </c>
    </row>
    <row r="5" spans="2:6" ht="15.75" thickBot="1" x14ac:dyDescent="0.3">
      <c r="B5" s="65" t="s">
        <v>6</v>
      </c>
      <c r="C5" s="58"/>
      <c r="D5" s="50"/>
      <c r="E5" s="80"/>
      <c r="F5" s="96"/>
    </row>
    <row r="6" spans="2:6" x14ac:dyDescent="0.25">
      <c r="B6" s="102">
        <v>1</v>
      </c>
      <c r="C6" s="100" t="s">
        <v>84</v>
      </c>
      <c r="D6" s="51" t="s">
        <v>63</v>
      </c>
      <c r="E6" s="81">
        <v>4</v>
      </c>
      <c r="F6" s="96"/>
    </row>
    <row r="7" spans="2:6" x14ac:dyDescent="0.25">
      <c r="B7" s="52">
        <v>2</v>
      </c>
      <c r="C7" s="100" t="s">
        <v>43</v>
      </c>
      <c r="D7" s="51" t="s">
        <v>63</v>
      </c>
      <c r="E7" s="82">
        <v>9</v>
      </c>
      <c r="F7" s="96"/>
    </row>
    <row r="8" spans="2:6" x14ac:dyDescent="0.25">
      <c r="B8" s="132">
        <v>3</v>
      </c>
      <c r="C8" s="100" t="s">
        <v>59</v>
      </c>
      <c r="D8" s="51" t="s">
        <v>52</v>
      </c>
      <c r="E8" s="82">
        <v>12</v>
      </c>
      <c r="F8" s="96"/>
    </row>
    <row r="9" spans="2:6" ht="15.75" thickBot="1" x14ac:dyDescent="0.3">
      <c r="B9" s="155">
        <v>4</v>
      </c>
      <c r="C9" s="100" t="s">
        <v>58</v>
      </c>
      <c r="D9" s="51" t="s">
        <v>52</v>
      </c>
      <c r="E9" s="82">
        <v>14</v>
      </c>
      <c r="F9" s="96"/>
    </row>
    <row r="10" spans="2:6" x14ac:dyDescent="0.25">
      <c r="B10" s="134">
        <v>5</v>
      </c>
      <c r="C10" s="101" t="s">
        <v>69</v>
      </c>
      <c r="D10" s="60" t="s">
        <v>70</v>
      </c>
      <c r="E10" s="82">
        <v>17</v>
      </c>
      <c r="F10" s="96"/>
    </row>
    <row r="11" spans="2:6" x14ac:dyDescent="0.25">
      <c r="B11" s="132">
        <v>6</v>
      </c>
      <c r="C11" s="100" t="s">
        <v>89</v>
      </c>
      <c r="D11" s="51" t="s">
        <v>68</v>
      </c>
      <c r="E11" s="82">
        <v>17</v>
      </c>
      <c r="F11" s="96"/>
    </row>
    <row r="12" spans="2:6" x14ac:dyDescent="0.25">
      <c r="B12" s="132">
        <v>7</v>
      </c>
      <c r="C12" s="131" t="s">
        <v>59</v>
      </c>
      <c r="D12" s="61" t="s">
        <v>52</v>
      </c>
      <c r="E12" s="83">
        <v>18</v>
      </c>
      <c r="F12" s="96"/>
    </row>
    <row r="13" spans="2:6" x14ac:dyDescent="0.25">
      <c r="B13" s="132">
        <v>8</v>
      </c>
      <c r="C13" s="131" t="s">
        <v>90</v>
      </c>
      <c r="D13" s="61" t="s">
        <v>26</v>
      </c>
      <c r="E13" s="83">
        <v>22</v>
      </c>
      <c r="F13" s="96"/>
    </row>
    <row r="14" spans="2:6" x14ac:dyDescent="0.25">
      <c r="B14" s="132">
        <v>9</v>
      </c>
      <c r="C14" s="131" t="s">
        <v>77</v>
      </c>
      <c r="D14" s="61" t="s">
        <v>57</v>
      </c>
      <c r="E14" s="83">
        <v>37</v>
      </c>
      <c r="F14" s="96"/>
    </row>
    <row r="15" spans="2:6" x14ac:dyDescent="0.25">
      <c r="B15" s="132">
        <v>10</v>
      </c>
      <c r="C15" s="131" t="s">
        <v>77</v>
      </c>
      <c r="D15" s="61" t="s">
        <v>57</v>
      </c>
      <c r="E15" s="83" t="s">
        <v>75</v>
      </c>
      <c r="F15" s="96"/>
    </row>
    <row r="16" spans="2:6" x14ac:dyDescent="0.25">
      <c r="B16" s="132">
        <v>11</v>
      </c>
      <c r="C16" s="131" t="s">
        <v>60</v>
      </c>
      <c r="D16" s="61" t="s">
        <v>61</v>
      </c>
      <c r="E16" s="83" t="s">
        <v>75</v>
      </c>
      <c r="F16" s="96"/>
    </row>
    <row r="17" spans="2:6" ht="15.75" thickBot="1" x14ac:dyDescent="0.3">
      <c r="B17" s="133">
        <v>12</v>
      </c>
      <c r="C17" s="131" t="s">
        <v>74</v>
      </c>
      <c r="D17" s="61" t="s">
        <v>65</v>
      </c>
      <c r="E17" s="83" t="s">
        <v>75</v>
      </c>
      <c r="F17" s="96"/>
    </row>
    <row r="18" spans="2:6" ht="15.75" thickBot="1" x14ac:dyDescent="0.3">
      <c r="B18" s="98" t="s">
        <v>20</v>
      </c>
      <c r="C18" s="58"/>
      <c r="D18" s="50"/>
      <c r="E18" s="80"/>
      <c r="F18" s="96"/>
    </row>
    <row r="19" spans="2:6" ht="15.75" thickBot="1" x14ac:dyDescent="0.3">
      <c r="B19" s="56">
        <v>1</v>
      </c>
      <c r="C19" s="59" t="s">
        <v>43</v>
      </c>
      <c r="D19" s="62" t="s">
        <v>54</v>
      </c>
      <c r="E19" s="93">
        <v>4</v>
      </c>
      <c r="F19" s="96"/>
    </row>
    <row r="20" spans="2:6" x14ac:dyDescent="0.25">
      <c r="B20" s="46">
        <v>2</v>
      </c>
      <c r="C20" s="14" t="s">
        <v>85</v>
      </c>
      <c r="D20" s="20" t="s">
        <v>49</v>
      </c>
      <c r="E20" s="94">
        <v>9</v>
      </c>
      <c r="F20" s="96"/>
    </row>
    <row r="21" spans="2:6" x14ac:dyDescent="0.25">
      <c r="B21" s="134">
        <v>3</v>
      </c>
      <c r="C21" s="100" t="s">
        <v>46</v>
      </c>
      <c r="D21" s="51" t="s">
        <v>47</v>
      </c>
      <c r="E21" s="82">
        <v>12</v>
      </c>
      <c r="F21" s="96"/>
    </row>
    <row r="22" spans="2:6" ht="15.75" thickBot="1" x14ac:dyDescent="0.3">
      <c r="B22" s="132">
        <v>4</v>
      </c>
      <c r="C22" s="100" t="s">
        <v>79</v>
      </c>
      <c r="D22" s="51" t="s">
        <v>51</v>
      </c>
      <c r="E22" s="82" t="s">
        <v>75</v>
      </c>
      <c r="F22" s="96"/>
    </row>
    <row r="23" spans="2:6" ht="15.75" thickBot="1" x14ac:dyDescent="0.3">
      <c r="B23" s="57" t="s">
        <v>7</v>
      </c>
      <c r="C23" s="58"/>
      <c r="D23" s="50"/>
      <c r="E23" s="80"/>
    </row>
    <row r="24" spans="2:6" ht="15.75" thickBot="1" x14ac:dyDescent="0.3">
      <c r="B24" s="56">
        <v>1</v>
      </c>
      <c r="C24" s="59" t="s">
        <v>37</v>
      </c>
      <c r="D24" s="62" t="s">
        <v>38</v>
      </c>
      <c r="E24" s="93">
        <v>5</v>
      </c>
    </row>
    <row r="25" spans="2:6" x14ac:dyDescent="0.25">
      <c r="B25" s="46">
        <v>2</v>
      </c>
      <c r="C25" s="14" t="s">
        <v>39</v>
      </c>
      <c r="D25" s="20" t="s">
        <v>40</v>
      </c>
      <c r="E25" s="94">
        <v>6</v>
      </c>
    </row>
    <row r="26" spans="2:6" x14ac:dyDescent="0.25">
      <c r="B26" s="134">
        <v>3</v>
      </c>
      <c r="C26" s="100" t="s">
        <v>43</v>
      </c>
      <c r="D26" s="51" t="s">
        <v>44</v>
      </c>
      <c r="E26" s="82">
        <v>9</v>
      </c>
    </row>
    <row r="27" spans="2:6" ht="15.75" thickBot="1" x14ac:dyDescent="0.3">
      <c r="B27" s="132">
        <v>4</v>
      </c>
      <c r="C27" s="100" t="s">
        <v>41</v>
      </c>
      <c r="D27" s="51" t="s">
        <v>42</v>
      </c>
      <c r="E27" s="82">
        <v>12</v>
      </c>
      <c r="F27" s="96"/>
    </row>
    <row r="28" spans="2:6" ht="15.75" thickBot="1" x14ac:dyDescent="0.3">
      <c r="B28" s="98" t="s">
        <v>21</v>
      </c>
      <c r="C28" s="58"/>
      <c r="D28" s="50"/>
      <c r="E28" s="80"/>
      <c r="F28" s="96"/>
    </row>
    <row r="29" spans="2:6" ht="15.75" thickBot="1" x14ac:dyDescent="0.3">
      <c r="B29" s="270">
        <v>1</v>
      </c>
      <c r="C29" s="12" t="s">
        <v>55</v>
      </c>
      <c r="D29" s="106" t="s">
        <v>52</v>
      </c>
      <c r="E29" s="272">
        <v>4</v>
      </c>
      <c r="F29" s="96"/>
    </row>
    <row r="30" spans="2:6" x14ac:dyDescent="0.25">
      <c r="B30" s="73">
        <v>2</v>
      </c>
      <c r="C30" s="14" t="s">
        <v>53</v>
      </c>
      <c r="D30" s="51" t="s">
        <v>54</v>
      </c>
      <c r="E30" s="269">
        <v>7</v>
      </c>
      <c r="F30" s="96"/>
    </row>
    <row r="31" spans="2:6" x14ac:dyDescent="0.25">
      <c r="B31" s="73">
        <v>3</v>
      </c>
      <c r="C31" s="14" t="s">
        <v>43</v>
      </c>
      <c r="D31" s="51" t="s">
        <v>45</v>
      </c>
      <c r="E31" s="269">
        <v>12</v>
      </c>
      <c r="F31" s="96"/>
    </row>
    <row r="32" spans="2:6" ht="15.75" thickBot="1" x14ac:dyDescent="0.3">
      <c r="B32" s="271">
        <v>4</v>
      </c>
      <c r="C32" s="18" t="s">
        <v>71</v>
      </c>
      <c r="D32" s="107" t="s">
        <v>40</v>
      </c>
      <c r="E32" s="273" t="s">
        <v>81</v>
      </c>
      <c r="F32" s="96"/>
    </row>
    <row r="33" spans="2:6" ht="15.75" thickBot="1" x14ac:dyDescent="0.3">
      <c r="B33" s="57" t="s">
        <v>17</v>
      </c>
      <c r="C33" s="58"/>
      <c r="D33" s="50"/>
      <c r="E33" s="80"/>
      <c r="F33" s="96"/>
    </row>
    <row r="34" spans="2:6" ht="15.75" thickBot="1" x14ac:dyDescent="0.3">
      <c r="B34" s="57" t="s">
        <v>14</v>
      </c>
      <c r="C34" s="58"/>
      <c r="D34" s="50"/>
      <c r="E34" s="80"/>
      <c r="F34" s="96"/>
    </row>
    <row r="35" spans="2:6" ht="15.75" thickBot="1" x14ac:dyDescent="0.3">
      <c r="B35" s="57" t="s">
        <v>16</v>
      </c>
      <c r="C35" s="58"/>
      <c r="D35" s="50"/>
      <c r="E35" s="80"/>
      <c r="F35" s="96"/>
    </row>
    <row r="36" spans="2:6" ht="15.75" thickBot="1" x14ac:dyDescent="0.3">
      <c r="B36" s="53">
        <v>1</v>
      </c>
      <c r="C36" s="46" t="s">
        <v>82</v>
      </c>
      <c r="D36" s="42" t="s">
        <v>26</v>
      </c>
      <c r="E36" s="84">
        <v>4</v>
      </c>
      <c r="F36" s="96"/>
    </row>
    <row r="37" spans="2:6" ht="15.75" thickBot="1" x14ac:dyDescent="0.3">
      <c r="B37" s="154">
        <v>3</v>
      </c>
      <c r="C37" s="29" t="s">
        <v>72</v>
      </c>
      <c r="D37" s="17" t="s">
        <v>73</v>
      </c>
      <c r="E37" s="79">
        <v>6</v>
      </c>
    </row>
    <row r="38" spans="2:6" ht="15.75" thickBot="1" x14ac:dyDescent="0.3">
      <c r="B38" s="57" t="s">
        <v>15</v>
      </c>
      <c r="C38" s="58"/>
      <c r="D38" s="50"/>
      <c r="E38" s="80"/>
    </row>
    <row r="39" spans="2:6" ht="15.75" thickBot="1" x14ac:dyDescent="0.3">
      <c r="B39" s="265">
        <v>1</v>
      </c>
      <c r="C39" s="12" t="s">
        <v>83</v>
      </c>
      <c r="D39" s="19" t="s">
        <v>34</v>
      </c>
      <c r="E39" s="93">
        <v>4</v>
      </c>
    </row>
    <row r="40" spans="2:6" x14ac:dyDescent="0.25">
      <c r="B40" s="266">
        <v>2</v>
      </c>
      <c r="C40" s="100" t="s">
        <v>79</v>
      </c>
      <c r="D40" s="20" t="s">
        <v>51</v>
      </c>
      <c r="E40" s="94">
        <v>9</v>
      </c>
    </row>
    <row r="41" spans="2:6" x14ac:dyDescent="0.25">
      <c r="B41" s="267">
        <v>3</v>
      </c>
      <c r="C41" s="131" t="s">
        <v>88</v>
      </c>
      <c r="D41" s="63" t="s">
        <v>36</v>
      </c>
      <c r="E41" s="117">
        <v>11</v>
      </c>
    </row>
    <row r="42" spans="2:6" x14ac:dyDescent="0.25">
      <c r="B42" s="267">
        <v>4</v>
      </c>
      <c r="C42" s="131" t="s">
        <v>86</v>
      </c>
      <c r="D42" s="63" t="s">
        <v>87</v>
      </c>
      <c r="E42" s="117" t="s">
        <v>75</v>
      </c>
    </row>
    <row r="43" spans="2:6" x14ac:dyDescent="0.25">
      <c r="B43" s="267">
        <v>5</v>
      </c>
      <c r="C43" s="131" t="s">
        <v>31</v>
      </c>
      <c r="D43" s="63" t="s">
        <v>32</v>
      </c>
      <c r="E43" s="117" t="s">
        <v>75</v>
      </c>
    </row>
    <row r="44" spans="2:6" ht="15.75" thickBot="1" x14ac:dyDescent="0.3">
      <c r="B44" s="268">
        <v>6</v>
      </c>
      <c r="C44" s="264" t="s">
        <v>29</v>
      </c>
      <c r="D44" s="21" t="s">
        <v>30</v>
      </c>
      <c r="E44" s="95" t="s">
        <v>75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tabSelected="1" topLeftCell="B1" workbookViewId="0">
      <selection activeCell="S38" sqref="S38"/>
    </sheetView>
  </sheetViews>
  <sheetFormatPr defaultRowHeight="15" x14ac:dyDescent="0.25"/>
  <cols>
    <col min="2" max="2" width="10.7109375" bestFit="1" customWidth="1"/>
    <col min="3" max="3" width="13.140625" bestFit="1" customWidth="1"/>
    <col min="16" max="16" width="13.42578125" bestFit="1" customWidth="1"/>
  </cols>
  <sheetData>
    <row r="1" spans="1:18" ht="15.75" thickBot="1" x14ac:dyDescent="0.3"/>
    <row r="2" spans="1:18" ht="15.75" thickBot="1" x14ac:dyDescent="0.3">
      <c r="D2" s="274">
        <v>42480</v>
      </c>
      <c r="E2" s="275"/>
      <c r="F2" s="274">
        <v>42494</v>
      </c>
      <c r="G2" s="275"/>
      <c r="H2" s="274">
        <v>42508</v>
      </c>
      <c r="I2" s="275"/>
      <c r="J2" s="274">
        <v>42522</v>
      </c>
      <c r="K2" s="275"/>
      <c r="L2" s="274">
        <v>42536</v>
      </c>
      <c r="M2" s="275"/>
      <c r="N2" s="274">
        <v>42550</v>
      </c>
      <c r="O2" s="275"/>
      <c r="P2" s="274" t="s">
        <v>10</v>
      </c>
      <c r="Q2" s="275"/>
    </row>
    <row r="3" spans="1:18" ht="15.75" thickBot="1" x14ac:dyDescent="0.3">
      <c r="B3" s="54" t="s">
        <v>0</v>
      </c>
      <c r="C3" s="55" t="s">
        <v>1</v>
      </c>
      <c r="D3" s="47" t="s">
        <v>18</v>
      </c>
      <c r="E3" s="48" t="s">
        <v>4</v>
      </c>
      <c r="F3" s="47" t="s">
        <v>18</v>
      </c>
      <c r="G3" s="48" t="s">
        <v>4</v>
      </c>
      <c r="H3" s="47" t="s">
        <v>18</v>
      </c>
      <c r="I3" s="48" t="s">
        <v>4</v>
      </c>
      <c r="J3" s="47" t="s">
        <v>18</v>
      </c>
      <c r="K3" s="48" t="s">
        <v>4</v>
      </c>
      <c r="L3" s="47" t="s">
        <v>18</v>
      </c>
      <c r="M3" s="48" t="s">
        <v>4</v>
      </c>
      <c r="N3" s="47" t="s">
        <v>18</v>
      </c>
      <c r="O3" s="48" t="s">
        <v>4</v>
      </c>
      <c r="P3" s="90" t="s">
        <v>9</v>
      </c>
      <c r="Q3" s="92" t="s">
        <v>4</v>
      </c>
    </row>
    <row r="4" spans="1:18" ht="15.75" thickBot="1" x14ac:dyDescent="0.3">
      <c r="B4" s="57" t="s">
        <v>5</v>
      </c>
      <c r="C4" s="50"/>
      <c r="D4" s="115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9"/>
    </row>
    <row r="5" spans="1:18" ht="15.75" thickBot="1" x14ac:dyDescent="0.3">
      <c r="B5" s="231" t="s">
        <v>23</v>
      </c>
      <c r="C5" s="232" t="s">
        <v>24</v>
      </c>
      <c r="D5" s="234">
        <v>336.97</v>
      </c>
      <c r="E5" s="235">
        <v>21</v>
      </c>
      <c r="F5" s="234">
        <v>301.16999999999996</v>
      </c>
      <c r="G5" s="235">
        <v>19</v>
      </c>
      <c r="H5" s="234">
        <v>346.03</v>
      </c>
      <c r="I5" s="236">
        <v>20</v>
      </c>
      <c r="J5" s="234">
        <v>342.06</v>
      </c>
      <c r="K5" s="235">
        <v>16</v>
      </c>
      <c r="L5" s="234">
        <v>0</v>
      </c>
      <c r="M5" s="236">
        <v>0</v>
      </c>
      <c r="N5" s="234">
        <v>0</v>
      </c>
      <c r="O5" s="262">
        <v>0</v>
      </c>
      <c r="P5" s="138">
        <f>E5+G5+I5+K5+M5+O5</f>
        <v>76</v>
      </c>
      <c r="Q5" s="139">
        <v>18</v>
      </c>
    </row>
    <row r="6" spans="1:18" ht="15.75" thickBot="1" x14ac:dyDescent="0.3">
      <c r="B6" s="39" t="s">
        <v>6</v>
      </c>
      <c r="C6" s="114"/>
      <c r="D6" s="192"/>
      <c r="E6" s="193"/>
      <c r="F6" s="192"/>
      <c r="G6" s="193"/>
      <c r="H6" s="192"/>
      <c r="I6" s="193"/>
      <c r="J6" s="192"/>
      <c r="K6" s="193"/>
      <c r="L6" s="99"/>
      <c r="M6" s="105"/>
      <c r="N6" s="99"/>
      <c r="O6" s="105"/>
      <c r="P6" s="50"/>
      <c r="Q6" s="77"/>
    </row>
    <row r="7" spans="1:18" x14ac:dyDescent="0.25">
      <c r="A7" s="263"/>
      <c r="B7" s="12" t="s">
        <v>66</v>
      </c>
      <c r="C7" s="106" t="s">
        <v>65</v>
      </c>
      <c r="D7" s="194">
        <v>0</v>
      </c>
      <c r="E7" s="195">
        <v>0</v>
      </c>
      <c r="F7" s="201">
        <v>0</v>
      </c>
      <c r="G7" s="195">
        <v>0</v>
      </c>
      <c r="H7" s="201">
        <v>0</v>
      </c>
      <c r="I7" s="216">
        <v>0</v>
      </c>
      <c r="J7" s="179">
        <v>0</v>
      </c>
      <c r="K7" s="168">
        <v>0</v>
      </c>
      <c r="L7" s="201">
        <v>0</v>
      </c>
      <c r="M7" s="216">
        <v>0</v>
      </c>
      <c r="N7" s="179">
        <v>0</v>
      </c>
      <c r="O7" s="276">
        <v>0</v>
      </c>
      <c r="P7" s="122">
        <v>0</v>
      </c>
      <c r="Q7" s="123" t="s">
        <v>81</v>
      </c>
      <c r="R7" s="126"/>
    </row>
    <row r="8" spans="1:18" x14ac:dyDescent="0.25">
      <c r="B8" s="14" t="s">
        <v>59</v>
      </c>
      <c r="C8" s="51" t="s">
        <v>52</v>
      </c>
      <c r="D8" s="196">
        <v>164.94</v>
      </c>
      <c r="E8" s="197">
        <v>2</v>
      </c>
      <c r="F8" s="203">
        <v>0</v>
      </c>
      <c r="G8" s="197">
        <v>0</v>
      </c>
      <c r="H8" s="203">
        <v>201.24</v>
      </c>
      <c r="I8" s="198">
        <v>6</v>
      </c>
      <c r="J8" s="180">
        <v>203.49</v>
      </c>
      <c r="K8" s="169">
        <v>3</v>
      </c>
      <c r="L8" s="24">
        <v>190.07999999999998</v>
      </c>
      <c r="M8" s="16">
        <v>10</v>
      </c>
      <c r="N8" s="24">
        <v>0</v>
      </c>
      <c r="O8" s="32">
        <v>0</v>
      </c>
      <c r="P8" s="91">
        <f t="shared" ref="P8:P44" si="0">E8+G8+I8+K8+M8+O8</f>
        <v>21</v>
      </c>
      <c r="Q8" s="82">
        <v>8</v>
      </c>
      <c r="R8" s="126"/>
    </row>
    <row r="9" spans="1:18" x14ac:dyDescent="0.25">
      <c r="B9" s="14" t="s">
        <v>59</v>
      </c>
      <c r="C9" s="51" t="s">
        <v>52</v>
      </c>
      <c r="D9" s="196">
        <v>206.51</v>
      </c>
      <c r="E9" s="197">
        <v>15</v>
      </c>
      <c r="F9" s="203">
        <v>0</v>
      </c>
      <c r="G9" s="197">
        <v>0</v>
      </c>
      <c r="H9" s="203">
        <v>243.07999999999998</v>
      </c>
      <c r="I9" s="198">
        <v>0</v>
      </c>
      <c r="J9" s="180">
        <v>208.64</v>
      </c>
      <c r="K9" s="169">
        <v>4</v>
      </c>
      <c r="L9" s="118">
        <v>149.94999999999999</v>
      </c>
      <c r="M9" s="124">
        <v>4</v>
      </c>
      <c r="N9" s="118">
        <v>135.06</v>
      </c>
      <c r="O9" s="140">
        <v>4</v>
      </c>
      <c r="P9" s="91">
        <f t="shared" si="0"/>
        <v>27</v>
      </c>
      <c r="Q9" s="82">
        <v>9</v>
      </c>
      <c r="R9" s="126"/>
    </row>
    <row r="10" spans="1:18" x14ac:dyDescent="0.25">
      <c r="B10" s="14" t="s">
        <v>58</v>
      </c>
      <c r="C10" s="51" t="s">
        <v>52</v>
      </c>
      <c r="D10" s="196">
        <v>159.19999999999999</v>
      </c>
      <c r="E10" s="197">
        <v>1</v>
      </c>
      <c r="F10" s="203">
        <v>188.04000000000002</v>
      </c>
      <c r="G10" s="197">
        <v>9</v>
      </c>
      <c r="H10" s="203">
        <v>190.68</v>
      </c>
      <c r="I10" s="198">
        <v>3</v>
      </c>
      <c r="J10" s="251">
        <v>214.48000000000002</v>
      </c>
      <c r="K10" s="169">
        <v>6</v>
      </c>
      <c r="L10" s="118">
        <v>0</v>
      </c>
      <c r="M10" s="119">
        <v>0</v>
      </c>
      <c r="N10" s="118">
        <v>145.37</v>
      </c>
      <c r="O10" s="140">
        <v>0</v>
      </c>
      <c r="P10" s="91">
        <f t="shared" si="0"/>
        <v>19</v>
      </c>
      <c r="Q10" s="82">
        <v>7</v>
      </c>
      <c r="R10" s="126"/>
    </row>
    <row r="11" spans="1:18" x14ac:dyDescent="0.25">
      <c r="B11" s="14" t="s">
        <v>69</v>
      </c>
      <c r="C11" s="51" t="s">
        <v>70</v>
      </c>
      <c r="D11" s="196">
        <v>189.82999999999998</v>
      </c>
      <c r="E11" s="197">
        <v>0</v>
      </c>
      <c r="F11" s="203">
        <v>183.49</v>
      </c>
      <c r="G11" s="197">
        <v>7</v>
      </c>
      <c r="H11" s="203">
        <v>208.12</v>
      </c>
      <c r="I11" s="198">
        <v>7</v>
      </c>
      <c r="J11" s="260">
        <v>235.92</v>
      </c>
      <c r="K11" s="261">
        <v>0</v>
      </c>
      <c r="L11" s="118">
        <v>161.72</v>
      </c>
      <c r="M11" s="124">
        <v>7</v>
      </c>
      <c r="N11" s="118">
        <v>138.18</v>
      </c>
      <c r="O11" s="140">
        <v>6</v>
      </c>
      <c r="P11" s="91">
        <f t="shared" si="0"/>
        <v>27</v>
      </c>
      <c r="Q11" s="82">
        <v>9</v>
      </c>
      <c r="R11" s="126"/>
    </row>
    <row r="12" spans="1:18" x14ac:dyDescent="0.25">
      <c r="A12" s="263"/>
      <c r="B12" s="14" t="s">
        <v>56</v>
      </c>
      <c r="C12" s="51" t="s">
        <v>57</v>
      </c>
      <c r="D12" s="196">
        <v>0</v>
      </c>
      <c r="E12" s="197">
        <v>0</v>
      </c>
      <c r="F12" s="203">
        <v>0</v>
      </c>
      <c r="G12" s="197">
        <v>0</v>
      </c>
      <c r="H12" s="203">
        <v>0</v>
      </c>
      <c r="I12" s="198">
        <v>0</v>
      </c>
      <c r="J12" s="251">
        <v>0</v>
      </c>
      <c r="K12" s="169">
        <v>0</v>
      </c>
      <c r="L12" s="118">
        <v>0</v>
      </c>
      <c r="M12" s="119">
        <v>0</v>
      </c>
      <c r="N12" s="118">
        <v>0</v>
      </c>
      <c r="O12" s="161">
        <v>0</v>
      </c>
      <c r="P12" s="91">
        <f t="shared" si="0"/>
        <v>0</v>
      </c>
      <c r="Q12" s="82" t="s">
        <v>81</v>
      </c>
      <c r="R12" s="126"/>
    </row>
    <row r="13" spans="1:18" ht="12" customHeight="1" x14ac:dyDescent="0.25">
      <c r="A13" s="263"/>
      <c r="B13" s="14" t="s">
        <v>56</v>
      </c>
      <c r="C13" s="51" t="s">
        <v>57</v>
      </c>
      <c r="D13" s="196">
        <v>189.32</v>
      </c>
      <c r="E13" s="198">
        <v>8</v>
      </c>
      <c r="F13" s="203">
        <v>182.4</v>
      </c>
      <c r="G13" s="198">
        <v>6</v>
      </c>
      <c r="H13" s="203">
        <v>0</v>
      </c>
      <c r="I13" s="198">
        <v>0</v>
      </c>
      <c r="J13" s="251">
        <v>0</v>
      </c>
      <c r="K13" s="169">
        <v>0</v>
      </c>
      <c r="L13" s="24">
        <v>0</v>
      </c>
      <c r="M13" s="16">
        <v>0</v>
      </c>
      <c r="N13" s="24">
        <v>0</v>
      </c>
      <c r="O13" s="32">
        <v>0</v>
      </c>
      <c r="P13" s="91">
        <v>0</v>
      </c>
      <c r="Q13" s="82" t="s">
        <v>81</v>
      </c>
      <c r="R13" s="126"/>
    </row>
    <row r="14" spans="1:18" x14ac:dyDescent="0.25">
      <c r="B14" s="14" t="s">
        <v>43</v>
      </c>
      <c r="C14" s="51" t="s">
        <v>63</v>
      </c>
      <c r="D14" s="196">
        <v>180.78</v>
      </c>
      <c r="E14" s="198">
        <v>5</v>
      </c>
      <c r="F14" s="203">
        <v>173.12</v>
      </c>
      <c r="G14" s="198">
        <v>4</v>
      </c>
      <c r="H14" s="203">
        <v>180.19</v>
      </c>
      <c r="I14" s="198">
        <v>1</v>
      </c>
      <c r="J14" s="251">
        <v>238.66</v>
      </c>
      <c r="K14" s="169">
        <v>0</v>
      </c>
      <c r="L14" s="24">
        <v>0</v>
      </c>
      <c r="M14" s="16">
        <v>0</v>
      </c>
      <c r="N14" s="24">
        <v>120.92</v>
      </c>
      <c r="O14" s="32">
        <v>1</v>
      </c>
      <c r="P14" s="91">
        <f t="shared" si="0"/>
        <v>11</v>
      </c>
      <c r="Q14" s="82">
        <v>2</v>
      </c>
      <c r="R14" s="126"/>
    </row>
    <row r="15" spans="1:18" x14ac:dyDescent="0.25">
      <c r="B15" s="14" t="s">
        <v>64</v>
      </c>
      <c r="C15" s="51" t="s">
        <v>63</v>
      </c>
      <c r="D15" s="196">
        <v>170.11</v>
      </c>
      <c r="E15" s="198">
        <v>0</v>
      </c>
      <c r="F15" s="203">
        <v>155.53</v>
      </c>
      <c r="G15" s="198">
        <v>1</v>
      </c>
      <c r="H15" s="203">
        <v>191.24</v>
      </c>
      <c r="I15" s="198">
        <v>0</v>
      </c>
      <c r="J15" s="251">
        <v>196.51</v>
      </c>
      <c r="K15" s="170">
        <v>2</v>
      </c>
      <c r="L15" s="24">
        <v>136.44</v>
      </c>
      <c r="M15" s="16">
        <v>1</v>
      </c>
      <c r="N15" s="24">
        <v>128.49</v>
      </c>
      <c r="O15" s="32">
        <v>2</v>
      </c>
      <c r="P15" s="91">
        <f t="shared" si="0"/>
        <v>6</v>
      </c>
      <c r="Q15" s="82">
        <v>1</v>
      </c>
      <c r="R15" s="126"/>
    </row>
    <row r="16" spans="1:18" x14ac:dyDescent="0.25">
      <c r="B16" s="14" t="s">
        <v>62</v>
      </c>
      <c r="C16" s="51" t="s">
        <v>26</v>
      </c>
      <c r="D16" s="196">
        <v>184.41000000000003</v>
      </c>
      <c r="E16" s="198">
        <v>7</v>
      </c>
      <c r="F16" s="203">
        <v>190.25</v>
      </c>
      <c r="G16" s="198">
        <v>0</v>
      </c>
      <c r="H16" s="203">
        <v>220.45999999999998</v>
      </c>
      <c r="I16" s="198">
        <v>0</v>
      </c>
      <c r="J16" s="180">
        <v>233.91000000000003</v>
      </c>
      <c r="K16" s="170">
        <v>8</v>
      </c>
      <c r="L16" s="24">
        <v>170.64999999999998</v>
      </c>
      <c r="M16" s="16">
        <v>8</v>
      </c>
      <c r="N16" s="24">
        <v>141.47999999999999</v>
      </c>
      <c r="O16" s="32">
        <v>7</v>
      </c>
      <c r="P16" s="91">
        <f t="shared" si="0"/>
        <v>30</v>
      </c>
      <c r="Q16" s="82">
        <v>12</v>
      </c>
      <c r="R16" s="126"/>
    </row>
    <row r="17" spans="1:18" x14ac:dyDescent="0.25">
      <c r="B17" s="14" t="s">
        <v>67</v>
      </c>
      <c r="C17" s="51" t="s">
        <v>68</v>
      </c>
      <c r="D17" s="196">
        <v>0</v>
      </c>
      <c r="E17" s="198">
        <v>0</v>
      </c>
      <c r="F17" s="203">
        <v>172.61</v>
      </c>
      <c r="G17" s="198">
        <v>4</v>
      </c>
      <c r="H17" s="203">
        <v>229.44</v>
      </c>
      <c r="I17" s="198">
        <v>14</v>
      </c>
      <c r="J17" s="180">
        <v>213.25</v>
      </c>
      <c r="K17" s="170">
        <v>5</v>
      </c>
      <c r="L17" s="24">
        <v>155.79</v>
      </c>
      <c r="M17" s="16">
        <v>5</v>
      </c>
      <c r="N17" s="24">
        <v>0</v>
      </c>
      <c r="O17" s="32">
        <v>0</v>
      </c>
      <c r="P17" s="91">
        <f t="shared" si="0"/>
        <v>28</v>
      </c>
      <c r="Q17" s="82">
        <v>11</v>
      </c>
      <c r="R17" s="126"/>
    </row>
    <row r="18" spans="1:18" ht="15.75" thickBot="1" x14ac:dyDescent="0.3">
      <c r="A18" s="263"/>
      <c r="B18" s="18" t="s">
        <v>60</v>
      </c>
      <c r="C18" s="107" t="s">
        <v>61</v>
      </c>
      <c r="D18" s="199">
        <v>224.87</v>
      </c>
      <c r="E18" s="200">
        <v>16</v>
      </c>
      <c r="F18" s="205">
        <v>231.87</v>
      </c>
      <c r="G18" s="200">
        <v>17</v>
      </c>
      <c r="H18" s="205">
        <v>0</v>
      </c>
      <c r="I18" s="206">
        <v>0</v>
      </c>
      <c r="J18" s="181">
        <v>0</v>
      </c>
      <c r="K18" s="171">
        <v>0</v>
      </c>
      <c r="L18" s="111">
        <v>0</v>
      </c>
      <c r="M18" s="110">
        <v>0</v>
      </c>
      <c r="N18" s="111">
        <v>0</v>
      </c>
      <c r="O18" s="165">
        <v>0</v>
      </c>
      <c r="P18" s="112">
        <v>0</v>
      </c>
      <c r="Q18" s="113" t="s">
        <v>81</v>
      </c>
      <c r="R18" s="126"/>
    </row>
    <row r="19" spans="1:18" ht="15.75" thickBot="1" x14ac:dyDescent="0.3">
      <c r="B19" s="39" t="s">
        <v>20</v>
      </c>
      <c r="C19" s="114"/>
      <c r="D19" s="192"/>
      <c r="E19" s="193"/>
      <c r="F19" s="192"/>
      <c r="G19" s="193"/>
      <c r="H19" s="192"/>
      <c r="I19" s="193"/>
      <c r="J19" s="114"/>
      <c r="K19" s="44"/>
      <c r="L19" s="99"/>
      <c r="M19" s="105"/>
      <c r="N19" s="99"/>
      <c r="O19" s="105"/>
      <c r="P19" s="50"/>
      <c r="Q19" s="77"/>
      <c r="R19" s="126"/>
    </row>
    <row r="20" spans="1:18" x14ac:dyDescent="0.25">
      <c r="B20" s="12" t="s">
        <v>43</v>
      </c>
      <c r="C20" s="106" t="s">
        <v>45</v>
      </c>
      <c r="D20" s="201">
        <v>175.32999999999998</v>
      </c>
      <c r="E20" s="202">
        <v>4</v>
      </c>
      <c r="F20" s="201">
        <v>166.2</v>
      </c>
      <c r="G20" s="202">
        <v>3</v>
      </c>
      <c r="H20" s="203">
        <v>213.65</v>
      </c>
      <c r="I20" s="198">
        <v>0</v>
      </c>
      <c r="J20" s="179">
        <v>0</v>
      </c>
      <c r="K20" s="175">
        <v>0</v>
      </c>
      <c r="L20" s="24">
        <v>142.56</v>
      </c>
      <c r="M20" s="16">
        <v>2</v>
      </c>
      <c r="N20" s="24">
        <v>135.41</v>
      </c>
      <c r="O20" s="32">
        <v>5</v>
      </c>
      <c r="P20" s="122">
        <f t="shared" si="0"/>
        <v>14</v>
      </c>
      <c r="Q20" s="123">
        <v>4</v>
      </c>
      <c r="R20" s="126"/>
    </row>
    <row r="21" spans="1:18" x14ac:dyDescent="0.25">
      <c r="B21" s="59" t="s">
        <v>46</v>
      </c>
      <c r="C21" s="60" t="s">
        <v>47</v>
      </c>
      <c r="D21" s="203">
        <v>261.53999999999996</v>
      </c>
      <c r="E21" s="204">
        <v>20</v>
      </c>
      <c r="F21" s="203">
        <v>224.9</v>
      </c>
      <c r="G21" s="204">
        <v>16</v>
      </c>
      <c r="H21" s="203">
        <v>226.18</v>
      </c>
      <c r="I21" s="198">
        <v>13</v>
      </c>
      <c r="J21" s="180">
        <v>0</v>
      </c>
      <c r="K21" s="176">
        <v>0</v>
      </c>
      <c r="L21" s="24">
        <v>0</v>
      </c>
      <c r="M21" s="16">
        <v>0</v>
      </c>
      <c r="N21" s="24">
        <v>0</v>
      </c>
      <c r="O21" s="32">
        <v>0</v>
      </c>
      <c r="P21" s="91">
        <f t="shared" si="0"/>
        <v>49</v>
      </c>
      <c r="Q21" s="82" t="s">
        <v>81</v>
      </c>
      <c r="R21" s="126"/>
    </row>
    <row r="22" spans="1:18" x14ac:dyDescent="0.25">
      <c r="B22" s="59" t="s">
        <v>48</v>
      </c>
      <c r="C22" s="60" t="s">
        <v>49</v>
      </c>
      <c r="D22" s="203">
        <v>229.14999999999998</v>
      </c>
      <c r="E22" s="204">
        <v>0</v>
      </c>
      <c r="F22" s="203">
        <v>221.95</v>
      </c>
      <c r="G22" s="204">
        <v>0</v>
      </c>
      <c r="H22" s="203">
        <v>218.07999999999998</v>
      </c>
      <c r="I22" s="198">
        <v>9</v>
      </c>
      <c r="J22" s="180">
        <v>0</v>
      </c>
      <c r="K22" s="169">
        <v>0</v>
      </c>
      <c r="L22" s="24">
        <v>147.5</v>
      </c>
      <c r="M22" s="16">
        <v>3</v>
      </c>
      <c r="N22" s="24">
        <v>134.61000000000001</v>
      </c>
      <c r="O22" s="32">
        <v>3</v>
      </c>
      <c r="P22" s="91">
        <f t="shared" si="0"/>
        <v>15</v>
      </c>
      <c r="Q22" s="82">
        <v>5</v>
      </c>
      <c r="R22" s="126"/>
    </row>
    <row r="23" spans="1:18" ht="15.75" thickBot="1" x14ac:dyDescent="0.3">
      <c r="A23" s="263"/>
      <c r="B23" s="14" t="s">
        <v>50</v>
      </c>
      <c r="C23" s="51" t="s">
        <v>51</v>
      </c>
      <c r="D23" s="205">
        <v>181.10000000000002</v>
      </c>
      <c r="E23" s="206">
        <v>5</v>
      </c>
      <c r="F23" s="205">
        <v>0</v>
      </c>
      <c r="G23" s="206">
        <v>0</v>
      </c>
      <c r="H23" s="203">
        <v>222.58999999999997</v>
      </c>
      <c r="I23" s="198">
        <v>12</v>
      </c>
      <c r="J23" s="180">
        <v>0</v>
      </c>
      <c r="K23" s="169">
        <v>0</v>
      </c>
      <c r="L23" s="24">
        <v>0</v>
      </c>
      <c r="M23" s="16">
        <v>0</v>
      </c>
      <c r="N23" s="24">
        <v>0</v>
      </c>
      <c r="O23" s="32">
        <v>0</v>
      </c>
      <c r="P23" s="112">
        <v>0</v>
      </c>
      <c r="Q23" s="113" t="s">
        <v>81</v>
      </c>
      <c r="R23" s="126"/>
    </row>
    <row r="24" spans="1:18" ht="15.75" thickBot="1" x14ac:dyDescent="0.3">
      <c r="B24" s="57" t="s">
        <v>7</v>
      </c>
      <c r="C24" s="50"/>
      <c r="D24" s="192"/>
      <c r="E24" s="193"/>
      <c r="F24" s="192"/>
      <c r="G24" s="193"/>
      <c r="H24" s="192"/>
      <c r="I24" s="193"/>
      <c r="J24" s="114"/>
      <c r="K24" s="146"/>
      <c r="L24" s="99"/>
      <c r="M24" s="105"/>
      <c r="N24" s="99"/>
      <c r="O24" s="105"/>
      <c r="P24" s="277"/>
      <c r="Q24" s="77"/>
      <c r="R24" s="126"/>
    </row>
    <row r="25" spans="1:18" x14ac:dyDescent="0.25">
      <c r="B25" s="12" t="s">
        <v>37</v>
      </c>
      <c r="C25" s="106" t="s">
        <v>38</v>
      </c>
      <c r="D25" s="194">
        <v>174.89999999999998</v>
      </c>
      <c r="E25" s="202">
        <v>7</v>
      </c>
      <c r="F25" s="201">
        <v>164.77</v>
      </c>
      <c r="G25" s="202">
        <v>2</v>
      </c>
      <c r="H25" s="201">
        <v>190.59</v>
      </c>
      <c r="I25" s="216">
        <v>2</v>
      </c>
      <c r="J25" s="179">
        <v>196.21</v>
      </c>
      <c r="K25" s="175">
        <v>1</v>
      </c>
      <c r="L25" s="157">
        <v>0</v>
      </c>
      <c r="M25" s="158">
        <v>0</v>
      </c>
      <c r="N25" s="159">
        <v>0</v>
      </c>
      <c r="O25" s="166">
        <v>0</v>
      </c>
      <c r="P25" s="122">
        <f t="shared" si="0"/>
        <v>12</v>
      </c>
      <c r="Q25" s="123">
        <v>3</v>
      </c>
      <c r="R25" s="126"/>
    </row>
    <row r="26" spans="1:18" x14ac:dyDescent="0.25">
      <c r="B26" s="59" t="s">
        <v>39</v>
      </c>
      <c r="C26" s="60" t="s">
        <v>40</v>
      </c>
      <c r="D26" s="196">
        <v>190.34</v>
      </c>
      <c r="E26" s="204">
        <v>0</v>
      </c>
      <c r="F26" s="203">
        <v>197.76999999999998</v>
      </c>
      <c r="G26" s="204">
        <v>0</v>
      </c>
      <c r="H26" s="203">
        <v>193.89</v>
      </c>
      <c r="I26" s="198">
        <v>5</v>
      </c>
      <c r="J26" s="180">
        <v>220.20999999999998</v>
      </c>
      <c r="K26" s="176">
        <v>7</v>
      </c>
      <c r="L26" s="24">
        <v>160.18</v>
      </c>
      <c r="M26" s="16">
        <v>6</v>
      </c>
      <c r="N26" s="118">
        <v>0</v>
      </c>
      <c r="O26" s="161">
        <v>0</v>
      </c>
      <c r="P26" s="91">
        <f t="shared" si="0"/>
        <v>18</v>
      </c>
      <c r="Q26" s="82">
        <v>6</v>
      </c>
      <c r="R26" s="126"/>
    </row>
    <row r="27" spans="1:18" x14ac:dyDescent="0.25">
      <c r="B27" s="59" t="s">
        <v>41</v>
      </c>
      <c r="C27" s="60" t="s">
        <v>42</v>
      </c>
      <c r="D27" s="196">
        <v>201.67000000000002</v>
      </c>
      <c r="E27" s="204">
        <v>12</v>
      </c>
      <c r="F27" s="203">
        <v>184.78</v>
      </c>
      <c r="G27" s="204">
        <v>8</v>
      </c>
      <c r="H27" s="203">
        <v>247.05</v>
      </c>
      <c r="I27" s="198">
        <v>17</v>
      </c>
      <c r="J27" s="180">
        <v>0</v>
      </c>
      <c r="K27" s="176">
        <v>0</v>
      </c>
      <c r="L27" s="24">
        <v>203.5</v>
      </c>
      <c r="M27" s="16">
        <v>13</v>
      </c>
      <c r="N27" s="118">
        <v>0</v>
      </c>
      <c r="O27" s="161">
        <v>0</v>
      </c>
      <c r="P27" s="91">
        <f t="shared" si="0"/>
        <v>50</v>
      </c>
      <c r="Q27" s="82">
        <v>16</v>
      </c>
      <c r="R27" s="126"/>
    </row>
    <row r="28" spans="1:18" ht="15.75" thickBot="1" x14ac:dyDescent="0.3">
      <c r="B28" s="14" t="s">
        <v>43</v>
      </c>
      <c r="C28" s="51" t="s">
        <v>44</v>
      </c>
      <c r="D28" s="199">
        <v>235.34</v>
      </c>
      <c r="E28" s="207">
        <v>0</v>
      </c>
      <c r="F28" s="205">
        <v>210.46</v>
      </c>
      <c r="G28" s="206">
        <v>0</v>
      </c>
      <c r="H28" s="205">
        <v>218.76</v>
      </c>
      <c r="I28" s="206">
        <v>10</v>
      </c>
      <c r="J28" s="181">
        <v>262.59000000000003</v>
      </c>
      <c r="K28" s="177">
        <v>14</v>
      </c>
      <c r="L28" s="120">
        <v>178.03</v>
      </c>
      <c r="M28" s="121">
        <v>9</v>
      </c>
      <c r="N28" s="120">
        <v>142.91999999999999</v>
      </c>
      <c r="O28" s="230">
        <v>8</v>
      </c>
      <c r="P28" s="112">
        <f t="shared" si="0"/>
        <v>41</v>
      </c>
      <c r="Q28" s="113">
        <v>13</v>
      </c>
      <c r="R28" s="126"/>
    </row>
    <row r="29" spans="1:18" ht="15.75" thickBot="1" x14ac:dyDescent="0.3">
      <c r="B29" s="57" t="s">
        <v>22</v>
      </c>
      <c r="C29" s="50"/>
      <c r="D29" s="192"/>
      <c r="E29" s="193"/>
      <c r="F29" s="192"/>
      <c r="G29" s="193"/>
      <c r="H29" s="192"/>
      <c r="I29" s="193"/>
      <c r="J29" s="242"/>
      <c r="K29" s="146"/>
      <c r="L29" s="99"/>
      <c r="M29" s="105"/>
      <c r="N29" s="99"/>
      <c r="O29" s="105"/>
      <c r="P29" s="50"/>
      <c r="Q29" s="77"/>
      <c r="R29" s="126"/>
    </row>
    <row r="30" spans="1:18" x14ac:dyDescent="0.25">
      <c r="B30" s="12" t="s">
        <v>53</v>
      </c>
      <c r="C30" s="106" t="s">
        <v>54</v>
      </c>
      <c r="D30" s="203">
        <v>206.23</v>
      </c>
      <c r="E30" s="208">
        <v>0</v>
      </c>
      <c r="F30" s="203">
        <v>198.44</v>
      </c>
      <c r="G30" s="208">
        <v>12</v>
      </c>
      <c r="H30" s="203">
        <v>236.82</v>
      </c>
      <c r="I30" s="198">
        <v>0</v>
      </c>
      <c r="J30" s="179">
        <v>259.45000000000005</v>
      </c>
      <c r="K30" s="175">
        <v>13</v>
      </c>
      <c r="L30" s="24">
        <v>197.72000000000003</v>
      </c>
      <c r="M30" s="16">
        <v>12</v>
      </c>
      <c r="N30" s="118">
        <v>161.94</v>
      </c>
      <c r="O30" s="140">
        <v>10</v>
      </c>
      <c r="P30" s="122">
        <f t="shared" si="0"/>
        <v>47</v>
      </c>
      <c r="Q30" s="123">
        <v>15</v>
      </c>
      <c r="R30" s="126"/>
    </row>
    <row r="31" spans="1:18" x14ac:dyDescent="0.25">
      <c r="B31" s="59" t="s">
        <v>43</v>
      </c>
      <c r="C31" s="60" t="s">
        <v>45</v>
      </c>
      <c r="D31" s="203">
        <v>249.17</v>
      </c>
      <c r="E31" s="208">
        <v>0</v>
      </c>
      <c r="F31" s="203">
        <v>249.89999999999998</v>
      </c>
      <c r="G31" s="208">
        <v>18</v>
      </c>
      <c r="H31" s="203">
        <v>305.33</v>
      </c>
      <c r="I31" s="198">
        <v>0</v>
      </c>
      <c r="J31" s="180">
        <v>299.14999999999998</v>
      </c>
      <c r="K31" s="176">
        <v>15</v>
      </c>
      <c r="L31" s="24">
        <v>252.58</v>
      </c>
      <c r="M31" s="16">
        <v>14</v>
      </c>
      <c r="N31" s="118">
        <v>196.91</v>
      </c>
      <c r="O31" s="140">
        <v>12</v>
      </c>
      <c r="P31" s="91">
        <f t="shared" si="0"/>
        <v>59</v>
      </c>
      <c r="Q31" s="82">
        <v>17</v>
      </c>
      <c r="R31" s="126"/>
    </row>
    <row r="32" spans="1:18" x14ac:dyDescent="0.25">
      <c r="B32" s="59" t="s">
        <v>55</v>
      </c>
      <c r="C32" s="60" t="s">
        <v>52</v>
      </c>
      <c r="D32" s="203">
        <v>205.43</v>
      </c>
      <c r="E32" s="208">
        <v>0</v>
      </c>
      <c r="F32" s="203">
        <v>194.29000000000002</v>
      </c>
      <c r="G32" s="208">
        <v>11</v>
      </c>
      <c r="H32" s="203">
        <v>220.86</v>
      </c>
      <c r="I32" s="198">
        <v>0</v>
      </c>
      <c r="J32" s="251">
        <v>238.95</v>
      </c>
      <c r="K32" s="176">
        <v>11</v>
      </c>
      <c r="L32" s="24">
        <v>190.49</v>
      </c>
      <c r="M32" s="16">
        <v>11</v>
      </c>
      <c r="N32" s="118">
        <v>165.99</v>
      </c>
      <c r="O32" s="140">
        <v>11</v>
      </c>
      <c r="P32" s="91">
        <f t="shared" si="0"/>
        <v>44</v>
      </c>
      <c r="Q32" s="82">
        <v>14</v>
      </c>
      <c r="R32" s="126"/>
    </row>
    <row r="33" spans="1:22" ht="15.75" thickBot="1" x14ac:dyDescent="0.3">
      <c r="B33" s="59" t="s">
        <v>71</v>
      </c>
      <c r="C33" s="60" t="s">
        <v>40</v>
      </c>
      <c r="D33" s="199">
        <v>195.47</v>
      </c>
      <c r="E33" s="214">
        <v>11</v>
      </c>
      <c r="F33" s="199">
        <v>0</v>
      </c>
      <c r="G33" s="200">
        <v>0</v>
      </c>
      <c r="H33" s="205">
        <v>252.69</v>
      </c>
      <c r="I33" s="219">
        <v>18</v>
      </c>
      <c r="J33" s="252">
        <v>243.61</v>
      </c>
      <c r="K33" s="176">
        <v>12</v>
      </c>
      <c r="L33" s="120">
        <v>0</v>
      </c>
      <c r="M33" s="127">
        <v>0</v>
      </c>
      <c r="N33" s="162">
        <v>0</v>
      </c>
      <c r="O33" s="127">
        <v>0</v>
      </c>
      <c r="P33" s="112">
        <f t="shared" si="0"/>
        <v>41</v>
      </c>
      <c r="Q33" s="113" t="s">
        <v>81</v>
      </c>
      <c r="R33" s="126"/>
      <c r="S33" s="129"/>
      <c r="T33" s="129"/>
      <c r="U33" s="130"/>
      <c r="V33" s="129"/>
    </row>
    <row r="34" spans="1:22" ht="15.75" thickBot="1" x14ac:dyDescent="0.3">
      <c r="B34" s="57" t="s">
        <v>17</v>
      </c>
      <c r="C34" s="50"/>
      <c r="D34" s="192"/>
      <c r="E34" s="193"/>
      <c r="F34" s="192"/>
      <c r="G34" s="193"/>
      <c r="H34" s="192"/>
      <c r="I34" s="193"/>
      <c r="J34" s="192"/>
      <c r="K34" s="193"/>
      <c r="L34" s="99"/>
      <c r="M34" s="105"/>
      <c r="N34" s="99"/>
      <c r="O34" s="105"/>
      <c r="P34" s="50"/>
      <c r="Q34" s="77"/>
      <c r="R34" s="126"/>
      <c r="S34" s="129"/>
      <c r="T34" s="129"/>
      <c r="U34" s="130"/>
      <c r="V34" s="129"/>
    </row>
    <row r="35" spans="1:22" ht="15.75" thickBot="1" x14ac:dyDescent="0.3">
      <c r="B35" s="57" t="s">
        <v>14</v>
      </c>
      <c r="C35" s="50"/>
      <c r="D35" s="192"/>
      <c r="E35" s="193"/>
      <c r="F35" s="192"/>
      <c r="G35" s="193"/>
      <c r="H35" s="192"/>
      <c r="I35" s="193"/>
      <c r="J35" s="192"/>
      <c r="K35" s="193"/>
      <c r="L35" s="99"/>
      <c r="M35" s="105"/>
      <c r="N35" s="99"/>
      <c r="O35" s="105"/>
      <c r="P35" s="50"/>
      <c r="Q35" s="77"/>
      <c r="R35" s="125"/>
      <c r="S35" s="129"/>
      <c r="T35" s="129"/>
      <c r="U35" s="130"/>
      <c r="V35" s="129"/>
    </row>
    <row r="36" spans="1:22" ht="15.75" thickBot="1" x14ac:dyDescent="0.3">
      <c r="B36" s="57" t="s">
        <v>16</v>
      </c>
      <c r="C36" s="50"/>
      <c r="D36" s="192"/>
      <c r="E36" s="193"/>
      <c r="F36" s="192"/>
      <c r="G36" s="193"/>
      <c r="H36" s="192"/>
      <c r="I36" s="193"/>
      <c r="J36" s="192"/>
      <c r="K36" s="193"/>
      <c r="L36" s="99"/>
      <c r="M36" s="105"/>
      <c r="N36" s="99"/>
      <c r="O36" s="105"/>
      <c r="P36" s="50"/>
      <c r="Q36" s="77"/>
      <c r="R36" s="125"/>
      <c r="S36" s="129"/>
      <c r="T36" s="129"/>
      <c r="U36" s="130"/>
      <c r="V36" s="129"/>
    </row>
    <row r="37" spans="1:22" x14ac:dyDescent="0.25">
      <c r="B37" s="12" t="s">
        <v>72</v>
      </c>
      <c r="C37" s="106" t="s">
        <v>73</v>
      </c>
      <c r="D37" s="203">
        <v>125.19</v>
      </c>
      <c r="E37" s="202">
        <v>2</v>
      </c>
      <c r="F37" s="203">
        <v>0</v>
      </c>
      <c r="G37" s="202">
        <v>0</v>
      </c>
      <c r="H37" s="203">
        <v>181.44</v>
      </c>
      <c r="I37" s="198">
        <v>5</v>
      </c>
      <c r="J37" s="203">
        <v>173.35</v>
      </c>
      <c r="K37" s="202">
        <v>4</v>
      </c>
      <c r="L37" s="179">
        <v>0</v>
      </c>
      <c r="M37" s="175">
        <v>0</v>
      </c>
      <c r="N37" s="24">
        <v>0</v>
      </c>
      <c r="O37" s="32">
        <v>0</v>
      </c>
      <c r="P37" s="122">
        <f t="shared" si="0"/>
        <v>11</v>
      </c>
      <c r="Q37" s="123" t="s">
        <v>81</v>
      </c>
      <c r="R37" s="126"/>
      <c r="S37" s="129"/>
      <c r="T37" s="129"/>
      <c r="U37" s="130"/>
      <c r="V37" s="129"/>
    </row>
    <row r="38" spans="1:22" ht="15.75" thickBot="1" x14ac:dyDescent="0.3">
      <c r="B38" s="149" t="s">
        <v>25</v>
      </c>
      <c r="C38" s="150" t="s">
        <v>26</v>
      </c>
      <c r="D38" s="220">
        <v>131.9</v>
      </c>
      <c r="E38" s="209">
        <v>0</v>
      </c>
      <c r="F38" s="220">
        <v>146.19</v>
      </c>
      <c r="G38" s="209">
        <v>2</v>
      </c>
      <c r="H38" s="220">
        <v>157.94</v>
      </c>
      <c r="I38" s="222">
        <v>0</v>
      </c>
      <c r="J38" s="220">
        <v>172.29000000000002</v>
      </c>
      <c r="K38" s="209">
        <v>3</v>
      </c>
      <c r="L38" s="181">
        <v>122.6</v>
      </c>
      <c r="M38" s="178">
        <v>2</v>
      </c>
      <c r="N38" s="223">
        <v>90.2</v>
      </c>
      <c r="O38" s="233">
        <v>2</v>
      </c>
      <c r="P38" s="112">
        <f t="shared" si="0"/>
        <v>9</v>
      </c>
      <c r="Q38" s="113">
        <v>2</v>
      </c>
      <c r="R38" s="126"/>
      <c r="S38" s="129"/>
      <c r="T38" s="129"/>
      <c r="U38" s="130"/>
      <c r="V38" s="129"/>
    </row>
    <row r="39" spans="1:22" ht="15.75" thickBot="1" x14ac:dyDescent="0.3">
      <c r="B39" s="57" t="s">
        <v>15</v>
      </c>
      <c r="C39" s="50"/>
      <c r="D39" s="225"/>
      <c r="E39" s="226"/>
      <c r="F39" s="225"/>
      <c r="G39" s="226"/>
      <c r="H39" s="225"/>
      <c r="I39" s="226"/>
      <c r="J39" s="225"/>
      <c r="K39" s="226"/>
      <c r="L39" s="242"/>
      <c r="M39" s="146"/>
      <c r="N39" s="78"/>
      <c r="O39" s="43"/>
      <c r="P39" s="50"/>
      <c r="Q39" s="44"/>
      <c r="R39" s="126"/>
      <c r="S39" s="129"/>
      <c r="T39" s="129"/>
      <c r="U39" s="130"/>
      <c r="V39" s="129"/>
    </row>
    <row r="40" spans="1:22" x14ac:dyDescent="0.25">
      <c r="B40" s="12" t="s">
        <v>27</v>
      </c>
      <c r="C40" s="106" t="s">
        <v>28</v>
      </c>
      <c r="D40" s="194">
        <v>238.3</v>
      </c>
      <c r="E40" s="212">
        <v>7</v>
      </c>
      <c r="F40" s="194">
        <v>293.26</v>
      </c>
      <c r="G40" s="202">
        <v>5</v>
      </c>
      <c r="H40" s="201">
        <v>0</v>
      </c>
      <c r="I40" s="217">
        <v>0</v>
      </c>
      <c r="J40" s="194">
        <v>273.99</v>
      </c>
      <c r="K40" s="202">
        <v>6</v>
      </c>
      <c r="L40" s="180">
        <v>0</v>
      </c>
      <c r="M40" s="169">
        <v>0</v>
      </c>
      <c r="N40" s="156">
        <v>0</v>
      </c>
      <c r="O40" s="160">
        <v>0</v>
      </c>
      <c r="P40" s="122">
        <f t="shared" si="0"/>
        <v>18</v>
      </c>
      <c r="Q40" s="123" t="s">
        <v>81</v>
      </c>
      <c r="R40" s="126"/>
      <c r="S40" s="129"/>
      <c r="T40" s="129"/>
      <c r="U40" s="130"/>
      <c r="V40" s="129"/>
    </row>
    <row r="41" spans="1:22" x14ac:dyDescent="0.25">
      <c r="A41" s="263"/>
      <c r="B41" s="59" t="s">
        <v>29</v>
      </c>
      <c r="C41" s="60" t="s">
        <v>30</v>
      </c>
      <c r="D41" s="196">
        <v>271.78000000000003</v>
      </c>
      <c r="E41" s="213">
        <v>8</v>
      </c>
      <c r="F41" s="196">
        <v>0</v>
      </c>
      <c r="G41" s="208">
        <v>0</v>
      </c>
      <c r="H41" s="203">
        <v>0</v>
      </c>
      <c r="I41" s="218">
        <v>0</v>
      </c>
      <c r="J41" s="196">
        <v>0</v>
      </c>
      <c r="K41" s="208">
        <v>0</v>
      </c>
      <c r="L41" s="180">
        <v>0</v>
      </c>
      <c r="M41" s="169">
        <v>0</v>
      </c>
      <c r="N41" s="28">
        <v>0</v>
      </c>
      <c r="O41" s="32">
        <v>0</v>
      </c>
      <c r="P41" s="91">
        <v>0</v>
      </c>
      <c r="Q41" s="82" t="s">
        <v>81</v>
      </c>
      <c r="R41" s="126"/>
      <c r="S41" s="129"/>
      <c r="T41" s="129"/>
      <c r="U41" s="130"/>
      <c r="V41" s="129"/>
    </row>
    <row r="42" spans="1:22" x14ac:dyDescent="0.25">
      <c r="B42" s="59" t="s">
        <v>33</v>
      </c>
      <c r="C42" s="60" t="s">
        <v>34</v>
      </c>
      <c r="D42" s="196">
        <v>113.38</v>
      </c>
      <c r="E42" s="213">
        <v>0</v>
      </c>
      <c r="F42" s="196">
        <v>130.59</v>
      </c>
      <c r="G42" s="208">
        <v>0</v>
      </c>
      <c r="H42" s="203">
        <v>136.78</v>
      </c>
      <c r="I42" s="218">
        <v>1</v>
      </c>
      <c r="J42" s="196">
        <v>150.94</v>
      </c>
      <c r="K42" s="208">
        <v>1</v>
      </c>
      <c r="L42" s="180">
        <v>111.13</v>
      </c>
      <c r="M42" s="176">
        <v>1</v>
      </c>
      <c r="N42" s="28">
        <v>87.09</v>
      </c>
      <c r="O42" s="32">
        <v>1</v>
      </c>
      <c r="P42" s="91">
        <f t="shared" si="0"/>
        <v>4</v>
      </c>
      <c r="Q42" s="82">
        <v>1</v>
      </c>
      <c r="R42" s="126"/>
      <c r="S42" s="129"/>
      <c r="T42" s="129"/>
      <c r="U42" s="130"/>
      <c r="V42" s="129"/>
    </row>
    <row r="43" spans="1:22" x14ac:dyDescent="0.25">
      <c r="B43" s="59" t="s">
        <v>50</v>
      </c>
      <c r="C43" s="60" t="s">
        <v>51</v>
      </c>
      <c r="D43" s="196">
        <v>143.80000000000001</v>
      </c>
      <c r="E43" s="213">
        <v>0</v>
      </c>
      <c r="F43" s="196">
        <v>0</v>
      </c>
      <c r="G43" s="208">
        <v>0</v>
      </c>
      <c r="H43" s="203">
        <v>148.47</v>
      </c>
      <c r="I43" s="218">
        <v>2</v>
      </c>
      <c r="J43" s="196">
        <v>167.05</v>
      </c>
      <c r="K43" s="208">
        <v>2</v>
      </c>
      <c r="L43" s="180">
        <v>123.32</v>
      </c>
      <c r="M43" s="176">
        <v>3</v>
      </c>
      <c r="N43" s="28">
        <v>93.63</v>
      </c>
      <c r="O43" s="32">
        <v>3</v>
      </c>
      <c r="P43" s="91">
        <f t="shared" si="0"/>
        <v>10</v>
      </c>
      <c r="Q43" s="82">
        <v>3</v>
      </c>
      <c r="R43" s="96"/>
      <c r="S43" s="129"/>
      <c r="T43" s="129"/>
      <c r="U43" s="130"/>
      <c r="V43" s="129"/>
    </row>
    <row r="44" spans="1:22" x14ac:dyDescent="0.25">
      <c r="B44" s="14" t="s">
        <v>35</v>
      </c>
      <c r="C44" s="51" t="s">
        <v>36</v>
      </c>
      <c r="D44" s="196">
        <v>151.22</v>
      </c>
      <c r="E44" s="213">
        <v>0</v>
      </c>
      <c r="F44" s="196">
        <v>168.32999999999998</v>
      </c>
      <c r="G44" s="208">
        <v>3</v>
      </c>
      <c r="H44" s="203">
        <v>193.24</v>
      </c>
      <c r="I44" s="218">
        <v>4</v>
      </c>
      <c r="J44" s="196">
        <v>175.45999999999998</v>
      </c>
      <c r="K44" s="208">
        <v>0</v>
      </c>
      <c r="L44" s="180">
        <v>169.22</v>
      </c>
      <c r="M44" s="177">
        <v>4</v>
      </c>
      <c r="N44" s="164">
        <v>105.84</v>
      </c>
      <c r="O44" s="161">
        <v>4</v>
      </c>
      <c r="P44" s="91">
        <f t="shared" si="0"/>
        <v>15</v>
      </c>
      <c r="Q44" s="82">
        <v>4</v>
      </c>
      <c r="R44" s="126"/>
      <c r="S44" s="129"/>
      <c r="T44" s="129"/>
      <c r="U44" s="129"/>
      <c r="V44" s="129"/>
    </row>
    <row r="45" spans="1:22" ht="15.75" thickBot="1" x14ac:dyDescent="0.3">
      <c r="A45" s="263"/>
      <c r="B45" s="18" t="s">
        <v>31</v>
      </c>
      <c r="C45" s="107" t="s">
        <v>32</v>
      </c>
      <c r="D45" s="199">
        <v>140.57</v>
      </c>
      <c r="E45" s="214">
        <v>4</v>
      </c>
      <c r="F45" s="199">
        <v>167.84</v>
      </c>
      <c r="G45" s="200">
        <v>3</v>
      </c>
      <c r="H45" s="205">
        <v>0</v>
      </c>
      <c r="I45" s="219">
        <v>0</v>
      </c>
      <c r="J45" s="199">
        <v>0</v>
      </c>
      <c r="K45" s="200">
        <v>0</v>
      </c>
      <c r="L45" s="181">
        <v>0</v>
      </c>
      <c r="M45" s="241">
        <v>0</v>
      </c>
      <c r="N45" s="162">
        <v>0</v>
      </c>
      <c r="O45" s="127">
        <v>0</v>
      </c>
      <c r="P45" s="112">
        <v>0</v>
      </c>
      <c r="Q45" s="113" t="s">
        <v>81</v>
      </c>
      <c r="R45" s="126"/>
      <c r="S45" s="129"/>
      <c r="T45" s="129"/>
      <c r="U45" s="129"/>
      <c r="V45" s="129"/>
    </row>
  </sheetData>
  <mergeCells count="7">
    <mergeCell ref="P2:Q2"/>
    <mergeCell ref="N2:O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 april</vt:lpstr>
      <vt:lpstr>4 mei</vt:lpstr>
      <vt:lpstr>18 mei</vt:lpstr>
      <vt:lpstr>1 juni</vt:lpstr>
      <vt:lpstr>22 juni</vt:lpstr>
      <vt:lpstr>6 juli</vt:lpstr>
      <vt:lpstr>Klassement</vt:lpstr>
      <vt:lpstr>Eindklassement </vt:lpstr>
      <vt:lpstr>Overall klassement</vt:lpstr>
      <vt:lpstr>Overall eindklassement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uit Sweden</dc:creator>
  <cp:lastModifiedBy>Manon Olsen</cp:lastModifiedBy>
  <cp:lastPrinted>2015-07-08T10:04:29Z</cp:lastPrinted>
  <dcterms:created xsi:type="dcterms:W3CDTF">2014-04-08T14:06:55Z</dcterms:created>
  <dcterms:modified xsi:type="dcterms:W3CDTF">2016-07-06T21:17:28Z</dcterms:modified>
</cp:coreProperties>
</file>