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Zomercompetitie\"/>
    </mc:Choice>
  </mc:AlternateContent>
  <bookViews>
    <workbookView xWindow="720" yWindow="516" windowWidth="15600" windowHeight="9576" activeTab="3"/>
  </bookViews>
  <sheets>
    <sheet name="12 april" sheetId="1" r:id="rId1"/>
    <sheet name="26 april" sheetId="2" r:id="rId2"/>
    <sheet name="10 mei" sheetId="3" r:id="rId3"/>
    <sheet name="24 mei" sheetId="5" r:id="rId4"/>
    <sheet name="7 juni" sheetId="6" r:id="rId5"/>
    <sheet name="21 juni" sheetId="4" r:id="rId6"/>
    <sheet name="Klassement" sheetId="7" r:id="rId7"/>
    <sheet name="Eindklassement " sheetId="8" r:id="rId8"/>
    <sheet name="Overall klassement" sheetId="9" r:id="rId9"/>
    <sheet name="Overall eindklassement" sheetId="10" r:id="rId10"/>
  </sheets>
  <calcPr calcId="162913"/>
</workbook>
</file>

<file path=xl/calcChain.xml><?xml version="1.0" encoding="utf-8"?>
<calcChain xmlns="http://schemas.openxmlformats.org/spreadsheetml/2006/main">
  <c r="H39" i="9" l="1"/>
  <c r="I39" i="9"/>
  <c r="J39" i="9"/>
  <c r="K39" i="9"/>
  <c r="L39" i="9"/>
  <c r="M39" i="9"/>
  <c r="N39" i="9"/>
  <c r="O39" i="9"/>
  <c r="Q39" i="9" s="1"/>
  <c r="P39" i="9"/>
  <c r="J39" i="7"/>
  <c r="K39" i="7"/>
  <c r="L39" i="7"/>
  <c r="M39" i="7"/>
  <c r="N39" i="7"/>
  <c r="O39" i="7"/>
  <c r="J38" i="5"/>
  <c r="J21" i="5"/>
  <c r="L11" i="7"/>
  <c r="M11" i="7"/>
  <c r="N11" i="7"/>
  <c r="O11" i="7"/>
  <c r="J11" i="7"/>
  <c r="K11" i="7"/>
  <c r="J10" i="5"/>
  <c r="I11" i="9" l="1"/>
  <c r="J11" i="9"/>
  <c r="K11" i="9"/>
  <c r="L11" i="9"/>
  <c r="M11" i="9"/>
  <c r="N11" i="9"/>
  <c r="O11" i="9"/>
  <c r="H11" i="7"/>
  <c r="I11" i="7"/>
  <c r="H39" i="7"/>
  <c r="I39" i="7"/>
  <c r="P39" i="7"/>
  <c r="J38" i="3"/>
  <c r="J10" i="3"/>
  <c r="H11" i="9" s="1"/>
  <c r="D8" i="10" l="1"/>
  <c r="C8" i="10"/>
  <c r="G11" i="9"/>
  <c r="Q11" i="9" s="1"/>
  <c r="E8" i="10" s="1"/>
  <c r="F11" i="9"/>
  <c r="P11" i="9" s="1"/>
  <c r="D6" i="8"/>
  <c r="C6" i="8"/>
  <c r="G11" i="7"/>
  <c r="P11" i="7" s="1"/>
  <c r="E6" i="8" s="1"/>
  <c r="F11" i="7"/>
  <c r="J10" i="2"/>
  <c r="C12" i="8" l="1"/>
  <c r="D12" i="8"/>
  <c r="C13" i="8"/>
  <c r="D13" i="8"/>
  <c r="C18" i="8"/>
  <c r="D18" i="8"/>
  <c r="C19" i="8"/>
  <c r="D19" i="8"/>
  <c r="C15" i="8"/>
  <c r="D15" i="8"/>
  <c r="C16" i="8"/>
  <c r="D16" i="8"/>
  <c r="C17" i="8"/>
  <c r="D17" i="8"/>
  <c r="C22" i="8"/>
  <c r="D22" i="8"/>
  <c r="C23" i="8"/>
  <c r="D23" i="8"/>
  <c r="C21" i="8"/>
  <c r="D21" i="8"/>
  <c r="C25" i="8"/>
  <c r="D25" i="8"/>
  <c r="C28" i="8"/>
  <c r="D28" i="8"/>
  <c r="C29" i="8"/>
  <c r="D29" i="8"/>
  <c r="C30" i="8"/>
  <c r="D30" i="8"/>
  <c r="C32" i="8"/>
  <c r="D32" i="8"/>
  <c r="C31" i="8"/>
  <c r="D31" i="8"/>
  <c r="C36" i="8"/>
  <c r="D36" i="8"/>
  <c r="C39" i="8"/>
  <c r="D39" i="8"/>
  <c r="C37" i="8"/>
  <c r="D37" i="8"/>
  <c r="C35" i="8"/>
  <c r="D35" i="8"/>
  <c r="C34" i="8"/>
  <c r="D34" i="8"/>
  <c r="C38" i="8"/>
  <c r="D38" i="8"/>
  <c r="C9" i="8"/>
  <c r="D9" i="8"/>
  <c r="C7" i="8"/>
  <c r="D7" i="8"/>
  <c r="C10" i="8"/>
  <c r="D10" i="8"/>
  <c r="D8" i="8"/>
  <c r="C8" i="8"/>
  <c r="D5" i="8"/>
  <c r="C5" i="8"/>
  <c r="D7" i="7"/>
  <c r="E7" i="7"/>
  <c r="F7" i="7"/>
  <c r="G7" i="7"/>
  <c r="H7" i="7"/>
  <c r="I7" i="7"/>
  <c r="J7" i="7"/>
  <c r="K7" i="7"/>
  <c r="L7" i="7"/>
  <c r="M7" i="7"/>
  <c r="N7" i="7"/>
  <c r="O7" i="7"/>
  <c r="D8" i="7"/>
  <c r="E8" i="7"/>
  <c r="F8" i="7"/>
  <c r="G8" i="7"/>
  <c r="H8" i="7"/>
  <c r="I8" i="7"/>
  <c r="J8" i="7"/>
  <c r="K8" i="7"/>
  <c r="L8" i="7"/>
  <c r="M8" i="7"/>
  <c r="N8" i="7"/>
  <c r="O8" i="7"/>
  <c r="D9" i="7"/>
  <c r="E9" i="7"/>
  <c r="F9" i="7"/>
  <c r="G9" i="7"/>
  <c r="H9" i="7"/>
  <c r="I9" i="7"/>
  <c r="J9" i="7"/>
  <c r="K9" i="7"/>
  <c r="L9" i="7"/>
  <c r="M9" i="7"/>
  <c r="N9" i="7"/>
  <c r="O9" i="7"/>
  <c r="D10" i="7"/>
  <c r="E10" i="7"/>
  <c r="F10" i="7"/>
  <c r="G10" i="7"/>
  <c r="H10" i="7"/>
  <c r="I10" i="7"/>
  <c r="J10" i="7"/>
  <c r="K10" i="7"/>
  <c r="L10" i="7"/>
  <c r="M10" i="7"/>
  <c r="N10" i="7"/>
  <c r="O10" i="7"/>
  <c r="D13" i="7"/>
  <c r="E13" i="7"/>
  <c r="F13" i="7"/>
  <c r="G13" i="7"/>
  <c r="H13" i="7"/>
  <c r="I13" i="7"/>
  <c r="J13" i="7"/>
  <c r="K13" i="7"/>
  <c r="L13" i="7"/>
  <c r="M13" i="7"/>
  <c r="N13" i="7"/>
  <c r="O13" i="7"/>
  <c r="D14" i="7"/>
  <c r="E14" i="7"/>
  <c r="F14" i="7"/>
  <c r="G14" i="7"/>
  <c r="H14" i="7"/>
  <c r="I14" i="7"/>
  <c r="J14" i="7"/>
  <c r="K14" i="7"/>
  <c r="L14" i="7"/>
  <c r="M14" i="7"/>
  <c r="N14" i="7"/>
  <c r="O14" i="7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E18" i="7"/>
  <c r="F18" i="7"/>
  <c r="G18" i="7"/>
  <c r="H18" i="7"/>
  <c r="I18" i="7"/>
  <c r="J18" i="7"/>
  <c r="K18" i="7"/>
  <c r="L18" i="7"/>
  <c r="M18" i="7"/>
  <c r="N18" i="7"/>
  <c r="O18" i="7"/>
  <c r="D19" i="7"/>
  <c r="E19" i="7"/>
  <c r="F19" i="7"/>
  <c r="G19" i="7"/>
  <c r="H19" i="7"/>
  <c r="I19" i="7"/>
  <c r="J19" i="7"/>
  <c r="K19" i="7"/>
  <c r="L19" i="7"/>
  <c r="M19" i="7"/>
  <c r="N19" i="7"/>
  <c r="O19" i="7"/>
  <c r="D20" i="7"/>
  <c r="E20" i="7"/>
  <c r="F20" i="7"/>
  <c r="G20" i="7"/>
  <c r="H20" i="7"/>
  <c r="I20" i="7"/>
  <c r="J20" i="7"/>
  <c r="K20" i="7"/>
  <c r="L20" i="7"/>
  <c r="M20" i="7"/>
  <c r="N20" i="7"/>
  <c r="O20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E23" i="7"/>
  <c r="F23" i="7"/>
  <c r="G23" i="7"/>
  <c r="H23" i="7"/>
  <c r="I23" i="7"/>
  <c r="J23" i="7"/>
  <c r="K23" i="7"/>
  <c r="L23" i="7"/>
  <c r="M23" i="7"/>
  <c r="N23" i="7"/>
  <c r="O23" i="7"/>
  <c r="D24" i="7"/>
  <c r="E24" i="7"/>
  <c r="F24" i="7"/>
  <c r="G24" i="7"/>
  <c r="H24" i="7"/>
  <c r="I24" i="7"/>
  <c r="J24" i="7"/>
  <c r="K24" i="7"/>
  <c r="L24" i="7"/>
  <c r="M24" i="7"/>
  <c r="N24" i="7"/>
  <c r="O24" i="7"/>
  <c r="D26" i="7"/>
  <c r="E26" i="7"/>
  <c r="F26" i="7"/>
  <c r="G26" i="7"/>
  <c r="H26" i="7"/>
  <c r="I26" i="7"/>
  <c r="J26" i="7"/>
  <c r="K26" i="7"/>
  <c r="L26" i="7"/>
  <c r="M26" i="7"/>
  <c r="N26" i="7"/>
  <c r="O26" i="7"/>
  <c r="D29" i="7"/>
  <c r="E29" i="7"/>
  <c r="F29" i="7"/>
  <c r="G29" i="7"/>
  <c r="H29" i="7"/>
  <c r="I29" i="7"/>
  <c r="J29" i="7"/>
  <c r="K29" i="7"/>
  <c r="L29" i="7"/>
  <c r="M29" i="7"/>
  <c r="N29" i="7"/>
  <c r="O29" i="7"/>
  <c r="D30" i="7"/>
  <c r="E30" i="7"/>
  <c r="F30" i="7"/>
  <c r="G30" i="7"/>
  <c r="H30" i="7"/>
  <c r="I30" i="7"/>
  <c r="J30" i="7"/>
  <c r="K30" i="7"/>
  <c r="L30" i="7"/>
  <c r="M30" i="7"/>
  <c r="N30" i="7"/>
  <c r="O30" i="7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E33" i="7"/>
  <c r="F33" i="7"/>
  <c r="G33" i="7"/>
  <c r="H33" i="7"/>
  <c r="I33" i="7"/>
  <c r="J33" i="7"/>
  <c r="K33" i="7"/>
  <c r="L33" i="7"/>
  <c r="M33" i="7"/>
  <c r="N33" i="7"/>
  <c r="O33" i="7"/>
  <c r="D35" i="7"/>
  <c r="E35" i="7"/>
  <c r="F35" i="7"/>
  <c r="G35" i="7"/>
  <c r="H35" i="7"/>
  <c r="I35" i="7"/>
  <c r="J35" i="7"/>
  <c r="K35" i="7"/>
  <c r="L35" i="7"/>
  <c r="M35" i="7"/>
  <c r="N35" i="7"/>
  <c r="O35" i="7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E38" i="7"/>
  <c r="F38" i="7"/>
  <c r="G38" i="7"/>
  <c r="H38" i="7"/>
  <c r="I38" i="7"/>
  <c r="J38" i="7"/>
  <c r="K38" i="7"/>
  <c r="P38" i="7" s="1"/>
  <c r="L38" i="7"/>
  <c r="M38" i="7"/>
  <c r="N38" i="7"/>
  <c r="O38" i="7"/>
  <c r="D40" i="7"/>
  <c r="E40" i="7"/>
  <c r="F40" i="7"/>
  <c r="G40" i="7"/>
  <c r="H40" i="7"/>
  <c r="I40" i="7"/>
  <c r="J40" i="7"/>
  <c r="K40" i="7"/>
  <c r="L40" i="7"/>
  <c r="M40" i="7"/>
  <c r="N40" i="7"/>
  <c r="O40" i="7"/>
  <c r="D41" i="7"/>
  <c r="E41" i="7"/>
  <c r="F41" i="7"/>
  <c r="G41" i="7"/>
  <c r="H41" i="7"/>
  <c r="I41" i="7"/>
  <c r="J41" i="7"/>
  <c r="K41" i="7"/>
  <c r="L41" i="7"/>
  <c r="M41" i="7"/>
  <c r="N41" i="7"/>
  <c r="O41" i="7"/>
  <c r="O6" i="7"/>
  <c r="N6" i="7"/>
  <c r="M6" i="7"/>
  <c r="L6" i="7"/>
  <c r="K6" i="7"/>
  <c r="J6" i="7"/>
  <c r="I6" i="7"/>
  <c r="H6" i="7"/>
  <c r="G6" i="7"/>
  <c r="F6" i="7"/>
  <c r="E6" i="7"/>
  <c r="D6" i="7"/>
  <c r="C29" i="10"/>
  <c r="D29" i="10"/>
  <c r="C24" i="10"/>
  <c r="D24" i="10"/>
  <c r="C22" i="10"/>
  <c r="D22" i="10"/>
  <c r="C23" i="10"/>
  <c r="D23" i="10"/>
  <c r="C26" i="10"/>
  <c r="D26" i="10"/>
  <c r="D27" i="10"/>
  <c r="C27" i="10"/>
  <c r="C30" i="10"/>
  <c r="D30" i="10"/>
  <c r="C28" i="10"/>
  <c r="D28" i="10"/>
  <c r="C31" i="10"/>
  <c r="D31" i="10"/>
  <c r="C32" i="10"/>
  <c r="D32" i="10"/>
  <c r="D25" i="10"/>
  <c r="C25" i="10"/>
  <c r="D11" i="10"/>
  <c r="C11" i="10"/>
  <c r="C18" i="10"/>
  <c r="D18" i="10"/>
  <c r="C9" i="10"/>
  <c r="D9" i="10"/>
  <c r="D16" i="10"/>
  <c r="C16" i="10"/>
  <c r="C20" i="10"/>
  <c r="D20" i="10"/>
  <c r="C6" i="10"/>
  <c r="D6" i="10"/>
  <c r="C7" i="10"/>
  <c r="D7" i="10"/>
  <c r="C14" i="10"/>
  <c r="D14" i="10"/>
  <c r="C15" i="10"/>
  <c r="D15" i="10"/>
  <c r="D19" i="10"/>
  <c r="C19" i="10"/>
  <c r="C17" i="10"/>
  <c r="D17" i="10"/>
  <c r="D13" i="10"/>
  <c r="C13" i="10"/>
  <c r="C10" i="10"/>
  <c r="D10" i="10"/>
  <c r="C12" i="10"/>
  <c r="D12" i="10"/>
  <c r="C5" i="10"/>
  <c r="D5" i="10"/>
  <c r="D4" i="10"/>
  <c r="C4" i="10"/>
  <c r="L7" i="9"/>
  <c r="M7" i="9"/>
  <c r="N7" i="9"/>
  <c r="O7" i="9"/>
  <c r="L8" i="9"/>
  <c r="M8" i="9"/>
  <c r="N8" i="9"/>
  <c r="O8" i="9"/>
  <c r="L9" i="9"/>
  <c r="M9" i="9"/>
  <c r="N9" i="9"/>
  <c r="O9" i="9"/>
  <c r="L10" i="9"/>
  <c r="M10" i="9"/>
  <c r="N10" i="9"/>
  <c r="O10" i="9"/>
  <c r="L13" i="9"/>
  <c r="M13" i="9"/>
  <c r="N13" i="9"/>
  <c r="O13" i="9"/>
  <c r="L14" i="9"/>
  <c r="M14" i="9"/>
  <c r="N14" i="9"/>
  <c r="O14" i="9"/>
  <c r="L16" i="9"/>
  <c r="M16" i="9"/>
  <c r="N16" i="9"/>
  <c r="O16" i="9"/>
  <c r="L17" i="9"/>
  <c r="M17" i="9"/>
  <c r="N17" i="9"/>
  <c r="O17" i="9"/>
  <c r="L18" i="9"/>
  <c r="M18" i="9"/>
  <c r="N18" i="9"/>
  <c r="O18" i="9"/>
  <c r="L19" i="9"/>
  <c r="M19" i="9"/>
  <c r="N19" i="9"/>
  <c r="O19" i="9"/>
  <c r="L20" i="9"/>
  <c r="M20" i="9"/>
  <c r="N20" i="9"/>
  <c r="O20" i="9"/>
  <c r="L22" i="9"/>
  <c r="M22" i="9"/>
  <c r="N22" i="9"/>
  <c r="O22" i="9"/>
  <c r="L23" i="9"/>
  <c r="M23" i="9"/>
  <c r="N23" i="9"/>
  <c r="O23" i="9"/>
  <c r="L24" i="9"/>
  <c r="M24" i="9"/>
  <c r="N24" i="9"/>
  <c r="O24" i="9"/>
  <c r="L26" i="9"/>
  <c r="M26" i="9"/>
  <c r="N26" i="9"/>
  <c r="O26" i="9"/>
  <c r="L29" i="9"/>
  <c r="M29" i="9"/>
  <c r="N29" i="9"/>
  <c r="O29" i="9"/>
  <c r="L30" i="9"/>
  <c r="M30" i="9"/>
  <c r="N30" i="9"/>
  <c r="O30" i="9"/>
  <c r="L31" i="9"/>
  <c r="M31" i="9"/>
  <c r="N31" i="9"/>
  <c r="O31" i="9"/>
  <c r="L32" i="9"/>
  <c r="M32" i="9"/>
  <c r="N32" i="9"/>
  <c r="O32" i="9"/>
  <c r="L33" i="9"/>
  <c r="M33" i="9"/>
  <c r="N33" i="9"/>
  <c r="O33" i="9"/>
  <c r="L35" i="9"/>
  <c r="M35" i="9"/>
  <c r="N35" i="9"/>
  <c r="O35" i="9"/>
  <c r="L36" i="9"/>
  <c r="M36" i="9"/>
  <c r="N36" i="9"/>
  <c r="O36" i="9"/>
  <c r="L37" i="9"/>
  <c r="M37" i="9"/>
  <c r="N37" i="9"/>
  <c r="O37" i="9"/>
  <c r="L38" i="9"/>
  <c r="M38" i="9"/>
  <c r="N38" i="9"/>
  <c r="O38" i="9"/>
  <c r="L40" i="9"/>
  <c r="M40" i="9"/>
  <c r="N40" i="9"/>
  <c r="O40" i="9"/>
  <c r="L41" i="9"/>
  <c r="M41" i="9"/>
  <c r="N41" i="9"/>
  <c r="O41" i="9"/>
  <c r="O6" i="9"/>
  <c r="N6" i="9"/>
  <c r="M6" i="9"/>
  <c r="L6" i="9"/>
  <c r="J38" i="4"/>
  <c r="J37" i="4"/>
  <c r="J36" i="4"/>
  <c r="J35" i="4"/>
  <c r="J34" i="4"/>
  <c r="J33" i="4"/>
  <c r="J31" i="4"/>
  <c r="J30" i="4"/>
  <c r="J29" i="4"/>
  <c r="J28" i="4"/>
  <c r="J27" i="4"/>
  <c r="J24" i="4"/>
  <c r="J22" i="4"/>
  <c r="J21" i="4"/>
  <c r="J20" i="4"/>
  <c r="J18" i="4"/>
  <c r="J17" i="4"/>
  <c r="J16" i="4"/>
  <c r="J15" i="4"/>
  <c r="J14" i="4"/>
  <c r="J12" i="4"/>
  <c r="J11" i="4"/>
  <c r="J9" i="4"/>
  <c r="J8" i="4"/>
  <c r="J7" i="4"/>
  <c r="J6" i="4"/>
  <c r="J5" i="4"/>
  <c r="J38" i="6"/>
  <c r="J37" i="6"/>
  <c r="J36" i="6"/>
  <c r="J35" i="6"/>
  <c r="J34" i="6"/>
  <c r="J33" i="6"/>
  <c r="J31" i="6"/>
  <c r="J30" i="6"/>
  <c r="J29" i="6"/>
  <c r="J28" i="6"/>
  <c r="J27" i="6"/>
  <c r="J24" i="6"/>
  <c r="J22" i="6"/>
  <c r="J21" i="6"/>
  <c r="J20" i="6"/>
  <c r="J18" i="6"/>
  <c r="J17" i="6"/>
  <c r="J16" i="6"/>
  <c r="J15" i="6"/>
  <c r="J14" i="6"/>
  <c r="J12" i="6"/>
  <c r="J11" i="6"/>
  <c r="J9" i="6"/>
  <c r="J8" i="6"/>
  <c r="J7" i="6"/>
  <c r="J6" i="6"/>
  <c r="J5" i="6"/>
  <c r="E7" i="9"/>
  <c r="G7" i="9"/>
  <c r="I7" i="9"/>
  <c r="K7" i="9"/>
  <c r="D8" i="9"/>
  <c r="E8" i="9"/>
  <c r="G8" i="9"/>
  <c r="H8" i="9"/>
  <c r="I8" i="9"/>
  <c r="K8" i="9"/>
  <c r="E9" i="9"/>
  <c r="G9" i="9"/>
  <c r="I9" i="9"/>
  <c r="J9" i="9"/>
  <c r="K9" i="9"/>
  <c r="E10" i="9"/>
  <c r="G10" i="9"/>
  <c r="H10" i="9"/>
  <c r="I10" i="9"/>
  <c r="K10" i="9"/>
  <c r="E13" i="9"/>
  <c r="F13" i="9"/>
  <c r="G13" i="9"/>
  <c r="I13" i="9"/>
  <c r="K13" i="9"/>
  <c r="E14" i="9"/>
  <c r="G14" i="9"/>
  <c r="I14" i="9"/>
  <c r="K14" i="9"/>
  <c r="E16" i="9"/>
  <c r="G16" i="9"/>
  <c r="I16" i="9"/>
  <c r="K16" i="9"/>
  <c r="E17" i="9"/>
  <c r="G17" i="9"/>
  <c r="I17" i="9"/>
  <c r="K17" i="9"/>
  <c r="D18" i="9"/>
  <c r="E18" i="9"/>
  <c r="G18" i="9"/>
  <c r="I18" i="9"/>
  <c r="K18" i="9"/>
  <c r="E19" i="9"/>
  <c r="G19" i="9"/>
  <c r="I19" i="9"/>
  <c r="K19" i="9"/>
  <c r="E20" i="9"/>
  <c r="G20" i="9"/>
  <c r="I20" i="9"/>
  <c r="K20" i="9"/>
  <c r="E22" i="9"/>
  <c r="G22" i="9"/>
  <c r="I22" i="9"/>
  <c r="K22" i="9"/>
  <c r="E23" i="9"/>
  <c r="G23" i="9"/>
  <c r="I23" i="9"/>
  <c r="K23" i="9"/>
  <c r="E24" i="9"/>
  <c r="G24" i="9"/>
  <c r="I24" i="9"/>
  <c r="K24" i="9"/>
  <c r="E26" i="9"/>
  <c r="G26" i="9"/>
  <c r="H26" i="9"/>
  <c r="I26" i="9"/>
  <c r="K26" i="9"/>
  <c r="E29" i="9"/>
  <c r="G29" i="9"/>
  <c r="I29" i="9"/>
  <c r="K29" i="9"/>
  <c r="E30" i="9"/>
  <c r="G30" i="9"/>
  <c r="I30" i="9"/>
  <c r="K30" i="9"/>
  <c r="E31" i="9"/>
  <c r="G31" i="9"/>
  <c r="H31" i="9"/>
  <c r="I31" i="9"/>
  <c r="K31" i="9"/>
  <c r="E32" i="9"/>
  <c r="G32" i="9"/>
  <c r="I32" i="9"/>
  <c r="K32" i="9"/>
  <c r="E33" i="9"/>
  <c r="G33" i="9"/>
  <c r="I33" i="9"/>
  <c r="K33" i="9"/>
  <c r="E35" i="9"/>
  <c r="G35" i="9"/>
  <c r="H35" i="9"/>
  <c r="I35" i="9"/>
  <c r="K35" i="9"/>
  <c r="E36" i="9"/>
  <c r="G36" i="9"/>
  <c r="I36" i="9"/>
  <c r="J36" i="9"/>
  <c r="K36" i="9"/>
  <c r="E37" i="9"/>
  <c r="G37" i="9"/>
  <c r="I37" i="9"/>
  <c r="K37" i="9"/>
  <c r="E38" i="9"/>
  <c r="G38" i="9"/>
  <c r="H38" i="9"/>
  <c r="I38" i="9"/>
  <c r="K38" i="9"/>
  <c r="E40" i="9"/>
  <c r="G40" i="9"/>
  <c r="H40" i="9"/>
  <c r="I40" i="9"/>
  <c r="J40" i="9"/>
  <c r="K40" i="9"/>
  <c r="E41" i="9"/>
  <c r="G41" i="9"/>
  <c r="I41" i="9"/>
  <c r="K41" i="9"/>
  <c r="K6" i="9"/>
  <c r="I6" i="9"/>
  <c r="H6" i="9"/>
  <c r="G6" i="9"/>
  <c r="E6" i="9"/>
  <c r="D6" i="9"/>
  <c r="J41" i="9"/>
  <c r="J37" i="5"/>
  <c r="J38" i="9" s="1"/>
  <c r="J36" i="5"/>
  <c r="J37" i="9" s="1"/>
  <c r="J34" i="5"/>
  <c r="J35" i="9" s="1"/>
  <c r="J32" i="5"/>
  <c r="J33" i="9" s="1"/>
  <c r="J31" i="5"/>
  <c r="J32" i="9" s="1"/>
  <c r="J30" i="5"/>
  <c r="J31" i="9" s="1"/>
  <c r="J29" i="5"/>
  <c r="J30" i="9" s="1"/>
  <c r="J28" i="5"/>
  <c r="J29" i="9" s="1"/>
  <c r="J25" i="5"/>
  <c r="J26" i="9" s="1"/>
  <c r="J23" i="5"/>
  <c r="J24" i="9" s="1"/>
  <c r="J22" i="5"/>
  <c r="J23" i="9" s="1"/>
  <c r="J22" i="9"/>
  <c r="J19" i="5"/>
  <c r="J20" i="9" s="1"/>
  <c r="J18" i="5"/>
  <c r="J19" i="9" s="1"/>
  <c r="J17" i="5"/>
  <c r="J18" i="9" s="1"/>
  <c r="J16" i="5"/>
  <c r="J17" i="9" s="1"/>
  <c r="J15" i="5"/>
  <c r="J16" i="9" s="1"/>
  <c r="J13" i="5"/>
  <c r="J14" i="9" s="1"/>
  <c r="J12" i="5"/>
  <c r="J13" i="9" s="1"/>
  <c r="J9" i="5"/>
  <c r="J10" i="9" s="1"/>
  <c r="J8" i="5"/>
  <c r="J7" i="5"/>
  <c r="J8" i="9" s="1"/>
  <c r="J6" i="5"/>
  <c r="J7" i="9" s="1"/>
  <c r="J5" i="5"/>
  <c r="J6" i="9" s="1"/>
  <c r="J40" i="3"/>
  <c r="H41" i="9" s="1"/>
  <c r="J36" i="3"/>
  <c r="H37" i="9" s="1"/>
  <c r="J35" i="3"/>
  <c r="H36" i="9" s="1"/>
  <c r="J34" i="3"/>
  <c r="J32" i="3"/>
  <c r="H33" i="9" s="1"/>
  <c r="J31" i="3"/>
  <c r="H32" i="9" s="1"/>
  <c r="J30" i="3"/>
  <c r="J29" i="3"/>
  <c r="H30" i="9" s="1"/>
  <c r="J28" i="3"/>
  <c r="H29" i="9" s="1"/>
  <c r="J25" i="3"/>
  <c r="J23" i="3"/>
  <c r="H24" i="9" s="1"/>
  <c r="J22" i="3"/>
  <c r="H23" i="9" s="1"/>
  <c r="J21" i="3"/>
  <c r="H22" i="9" s="1"/>
  <c r="J19" i="3"/>
  <c r="H20" i="9" s="1"/>
  <c r="J18" i="3"/>
  <c r="H19" i="9" s="1"/>
  <c r="J17" i="3"/>
  <c r="H18" i="9" s="1"/>
  <c r="J16" i="3"/>
  <c r="H17" i="9" s="1"/>
  <c r="J15" i="3"/>
  <c r="H16" i="9" s="1"/>
  <c r="J13" i="3"/>
  <c r="H14" i="9" s="1"/>
  <c r="J12" i="3"/>
  <c r="H13" i="9" s="1"/>
  <c r="J9" i="3"/>
  <c r="J8" i="3"/>
  <c r="H9" i="9" s="1"/>
  <c r="J7" i="3"/>
  <c r="J6" i="3"/>
  <c r="H7" i="9" s="1"/>
  <c r="J5" i="3"/>
  <c r="J39" i="2"/>
  <c r="F41" i="9" s="1"/>
  <c r="J38" i="2"/>
  <c r="F40" i="9" s="1"/>
  <c r="J37" i="2"/>
  <c r="F38" i="9" s="1"/>
  <c r="J36" i="2"/>
  <c r="F37" i="9" s="1"/>
  <c r="J35" i="2"/>
  <c r="F36" i="9" s="1"/>
  <c r="J34" i="2"/>
  <c r="F35" i="9" s="1"/>
  <c r="J32" i="2"/>
  <c r="F33" i="9" s="1"/>
  <c r="J31" i="2"/>
  <c r="F32" i="9" s="1"/>
  <c r="J30" i="2"/>
  <c r="F31" i="9" s="1"/>
  <c r="J29" i="2"/>
  <c r="F30" i="9" s="1"/>
  <c r="J28" i="2"/>
  <c r="F29" i="9" s="1"/>
  <c r="J25" i="2"/>
  <c r="F26" i="9" s="1"/>
  <c r="J23" i="2"/>
  <c r="F24" i="9" s="1"/>
  <c r="J22" i="2"/>
  <c r="F23" i="9" s="1"/>
  <c r="J21" i="2"/>
  <c r="F22" i="9" s="1"/>
  <c r="J19" i="2"/>
  <c r="F20" i="9" s="1"/>
  <c r="J18" i="2"/>
  <c r="F19" i="9" s="1"/>
  <c r="J17" i="2"/>
  <c r="F18" i="9" s="1"/>
  <c r="J16" i="2"/>
  <c r="F17" i="9" s="1"/>
  <c r="J15" i="2"/>
  <c r="F16" i="9" s="1"/>
  <c r="J13" i="2"/>
  <c r="F14" i="9" s="1"/>
  <c r="J12" i="2"/>
  <c r="J9" i="2"/>
  <c r="F10" i="9" s="1"/>
  <c r="J8" i="2"/>
  <c r="F9" i="9" s="1"/>
  <c r="J7" i="2"/>
  <c r="F8" i="9" s="1"/>
  <c r="J6" i="2"/>
  <c r="F7" i="9" s="1"/>
  <c r="J5" i="2"/>
  <c r="F6" i="9" s="1"/>
  <c r="J6" i="1"/>
  <c r="D7" i="9" s="1"/>
  <c r="J7" i="1"/>
  <c r="J8" i="1"/>
  <c r="D9" i="9" s="1"/>
  <c r="J9" i="1"/>
  <c r="D10" i="9" s="1"/>
  <c r="J11" i="1"/>
  <c r="D13" i="9" s="1"/>
  <c r="J12" i="1"/>
  <c r="D14" i="9" s="1"/>
  <c r="J14" i="1"/>
  <c r="D16" i="9" s="1"/>
  <c r="J15" i="1"/>
  <c r="D17" i="9" s="1"/>
  <c r="J16" i="1"/>
  <c r="J17" i="1"/>
  <c r="D19" i="9" s="1"/>
  <c r="J18" i="1"/>
  <c r="D20" i="9" s="1"/>
  <c r="J20" i="1"/>
  <c r="D22" i="9" s="1"/>
  <c r="J21" i="1"/>
  <c r="D23" i="9" s="1"/>
  <c r="J22" i="1"/>
  <c r="D24" i="9" s="1"/>
  <c r="J24" i="1"/>
  <c r="D26" i="9" s="1"/>
  <c r="J27" i="1"/>
  <c r="D29" i="9" s="1"/>
  <c r="J28" i="1"/>
  <c r="D30" i="9" s="1"/>
  <c r="J29" i="1"/>
  <c r="D31" i="9" s="1"/>
  <c r="J30" i="1"/>
  <c r="D32" i="9" s="1"/>
  <c r="J31" i="1"/>
  <c r="D33" i="9" s="1"/>
  <c r="J33" i="1"/>
  <c r="D35" i="9" s="1"/>
  <c r="J34" i="1"/>
  <c r="D36" i="9" s="1"/>
  <c r="J35" i="1"/>
  <c r="D37" i="9" s="1"/>
  <c r="J36" i="1"/>
  <c r="D38" i="9" s="1"/>
  <c r="J37" i="1"/>
  <c r="D40" i="9" s="1"/>
  <c r="J38" i="1"/>
  <c r="D41" i="9" s="1"/>
  <c r="J5" i="1"/>
  <c r="P10" i="7" l="1"/>
  <c r="E10" i="8" s="1"/>
  <c r="P36" i="9"/>
  <c r="P35" i="9"/>
  <c r="P30" i="9"/>
  <c r="P19" i="9"/>
  <c r="P17" i="9"/>
  <c r="P10" i="9"/>
  <c r="P23" i="7"/>
  <c r="E23" i="8" s="1"/>
  <c r="P22" i="7"/>
  <c r="E22" i="8" s="1"/>
  <c r="P33" i="7"/>
  <c r="E31" i="8" s="1"/>
  <c r="P24" i="7"/>
  <c r="E21" i="8" s="1"/>
  <c r="P20" i="7"/>
  <c r="E17" i="8" s="1"/>
  <c r="P6" i="9"/>
  <c r="Q29" i="9"/>
  <c r="E25" i="10" s="1"/>
  <c r="P8" i="9"/>
  <c r="P19" i="7"/>
  <c r="E16" i="8" s="1"/>
  <c r="P18" i="7"/>
  <c r="E15" i="8" s="1"/>
  <c r="P16" i="7"/>
  <c r="E18" i="8" s="1"/>
  <c r="P14" i="7"/>
  <c r="E13" i="8" s="1"/>
  <c r="P9" i="7"/>
  <c r="E7" i="8" s="1"/>
  <c r="Q36" i="9"/>
  <c r="E29" i="10" s="1"/>
  <c r="Q38" i="9"/>
  <c r="E22" i="10" s="1"/>
  <c r="P6" i="7"/>
  <c r="E5" i="8" s="1"/>
  <c r="Q37" i="9"/>
  <c r="E24" i="10" s="1"/>
  <c r="P41" i="7"/>
  <c r="E38" i="8" s="1"/>
  <c r="P40" i="7"/>
  <c r="E34" i="8" s="1"/>
  <c r="E35" i="8"/>
  <c r="P36" i="7"/>
  <c r="E39" i="8" s="1"/>
  <c r="P35" i="7"/>
  <c r="E36" i="8" s="1"/>
  <c r="P32" i="7"/>
  <c r="E32" i="8" s="1"/>
  <c r="P31" i="7"/>
  <c r="E30" i="8" s="1"/>
  <c r="P30" i="7"/>
  <c r="E29" i="8" s="1"/>
  <c r="P26" i="7"/>
  <c r="E25" i="8" s="1"/>
  <c r="Q14" i="9"/>
  <c r="E17" i="10" s="1"/>
  <c r="Q19" i="9"/>
  <c r="E7" i="10" s="1"/>
  <c r="Q22" i="9"/>
  <c r="E16" i="10" s="1"/>
  <c r="Q10" i="9"/>
  <c r="E15" i="10" s="1"/>
  <c r="P8" i="7"/>
  <c r="E9" i="8" s="1"/>
  <c r="P7" i="7"/>
  <c r="E8" i="8" s="1"/>
  <c r="P13" i="7"/>
  <c r="E12" i="8" s="1"/>
  <c r="P14" i="9"/>
  <c r="P22" i="9"/>
  <c r="P17" i="7"/>
  <c r="E19" i="8" s="1"/>
  <c r="P20" i="9"/>
  <c r="Q35" i="9"/>
  <c r="E27" i="10" s="1"/>
  <c r="P37" i="7"/>
  <c r="E37" i="8" s="1"/>
  <c r="P38" i="9"/>
  <c r="P29" i="7"/>
  <c r="E28" i="8" s="1"/>
  <c r="Q30" i="9"/>
  <c r="E30" i="10" s="1"/>
  <c r="P33" i="9"/>
  <c r="Q41" i="9"/>
  <c r="E26" i="10" s="1"/>
  <c r="Q40" i="9"/>
  <c r="E23" i="10" s="1"/>
  <c r="Q33" i="9"/>
  <c r="E32" i="10" s="1"/>
  <c r="Q32" i="9"/>
  <c r="E31" i="10" s="1"/>
  <c r="Q31" i="9"/>
  <c r="E28" i="10" s="1"/>
  <c r="Q26" i="9"/>
  <c r="E11" i="10" s="1"/>
  <c r="Q24" i="9"/>
  <c r="E9" i="10" s="1"/>
  <c r="Q23" i="9"/>
  <c r="E18" i="10" s="1"/>
  <c r="Q20" i="9"/>
  <c r="E14" i="10" s="1"/>
  <c r="Q18" i="9"/>
  <c r="E6" i="10" s="1"/>
  <c r="Q17" i="9"/>
  <c r="E20" i="10" s="1"/>
  <c r="Q16" i="9"/>
  <c r="E19" i="10" s="1"/>
  <c r="Q13" i="9"/>
  <c r="E13" i="10" s="1"/>
  <c r="Q9" i="9"/>
  <c r="E5" i="10" s="1"/>
  <c r="Q8" i="9"/>
  <c r="E12" i="10" s="1"/>
  <c r="Q7" i="9"/>
  <c r="E10" i="10" s="1"/>
  <c r="P41" i="9"/>
  <c r="P40" i="9"/>
  <c r="P37" i="9"/>
  <c r="P32" i="9"/>
  <c r="P31" i="9"/>
  <c r="P29" i="9"/>
  <c r="P26" i="9"/>
  <c r="P24" i="9"/>
  <c r="P23" i="9"/>
  <c r="P18" i="9"/>
  <c r="P16" i="9"/>
  <c r="P13" i="9"/>
  <c r="P9" i="9"/>
  <c r="P7" i="9"/>
  <c r="Q6" i="9"/>
  <c r="E4" i="10" s="1"/>
</calcChain>
</file>

<file path=xl/sharedStrings.xml><?xml version="1.0" encoding="utf-8"?>
<sst xmlns="http://schemas.openxmlformats.org/spreadsheetml/2006/main" count="629" uniqueCount="74">
  <si>
    <t>Voornaam</t>
  </si>
  <si>
    <t>Achternaam</t>
  </si>
  <si>
    <t>eerste tijd</t>
  </si>
  <si>
    <t>tweede tijd</t>
  </si>
  <si>
    <t>Ranking</t>
  </si>
  <si>
    <t>Klasse 1</t>
  </si>
  <si>
    <t>Klasse 2</t>
  </si>
  <si>
    <t>Klasse 4</t>
  </si>
  <si>
    <t>aantal strafpunten</t>
  </si>
  <si>
    <t>Totaal punten</t>
  </si>
  <si>
    <t>Einduitslag</t>
  </si>
  <si>
    <t>Overall Ranking</t>
  </si>
  <si>
    <t>Aangespannen</t>
  </si>
  <si>
    <t>Onder het zadel</t>
  </si>
  <si>
    <t>Klasse 7</t>
  </si>
  <si>
    <t>Klasse 9</t>
  </si>
  <si>
    <t>Klasse 8</t>
  </si>
  <si>
    <t>Klasse 6</t>
  </si>
  <si>
    <t>Tijd</t>
  </si>
  <si>
    <t>Tijd inclusief strafpunten</t>
  </si>
  <si>
    <t xml:space="preserve">Klasse 3 </t>
  </si>
  <si>
    <t xml:space="preserve">Klasse 5 </t>
  </si>
  <si>
    <t>Klasse 5</t>
  </si>
  <si>
    <t xml:space="preserve">Lenna </t>
  </si>
  <si>
    <t>Schrotenboer</t>
  </si>
  <si>
    <t>Kyra</t>
  </si>
  <si>
    <t>Otter</t>
  </si>
  <si>
    <t>Lisanne</t>
  </si>
  <si>
    <t>Celie</t>
  </si>
  <si>
    <t>Katja</t>
  </si>
  <si>
    <t>Ditters</t>
  </si>
  <si>
    <t>van der Pol</t>
  </si>
  <si>
    <t xml:space="preserve">Eliza </t>
  </si>
  <si>
    <t>Pulles</t>
  </si>
  <si>
    <t>Hans</t>
  </si>
  <si>
    <t>de Ruiter</t>
  </si>
  <si>
    <t xml:space="preserve">Jan </t>
  </si>
  <si>
    <t>Schalen</t>
  </si>
  <si>
    <t>Dijk</t>
  </si>
  <si>
    <t>Douma</t>
  </si>
  <si>
    <t>Albert</t>
  </si>
  <si>
    <t>Albersen</t>
  </si>
  <si>
    <t xml:space="preserve">Renze </t>
  </si>
  <si>
    <t>Anita</t>
  </si>
  <si>
    <t>de Hoop</t>
  </si>
  <si>
    <t>Sanne</t>
  </si>
  <si>
    <t xml:space="preserve">Reinder </t>
  </si>
  <si>
    <t>van Lune</t>
  </si>
  <si>
    <t>Marinussen</t>
  </si>
  <si>
    <t>Simon</t>
  </si>
  <si>
    <t>Ester</t>
  </si>
  <si>
    <t>Heldens</t>
  </si>
  <si>
    <t>Hagenvoort</t>
  </si>
  <si>
    <t xml:space="preserve">Kyra </t>
  </si>
  <si>
    <t>Johanna</t>
  </si>
  <si>
    <t>Bruinsma</t>
  </si>
  <si>
    <t>Suzette</t>
  </si>
  <si>
    <t>Willem Jan</t>
  </si>
  <si>
    <t>Chantal</t>
  </si>
  <si>
    <t xml:space="preserve">Sanne </t>
  </si>
  <si>
    <t>Jade</t>
  </si>
  <si>
    <t>van der Meulen</t>
  </si>
  <si>
    <t>Jolien</t>
  </si>
  <si>
    <t>Geschiere</t>
  </si>
  <si>
    <t>Hillie</t>
  </si>
  <si>
    <t>Beekman</t>
  </si>
  <si>
    <t>Siebrand</t>
  </si>
  <si>
    <t>Haagsma</t>
  </si>
  <si>
    <t xml:space="preserve">Willemien </t>
  </si>
  <si>
    <t>van Putten</t>
  </si>
  <si>
    <t>Willemien</t>
  </si>
  <si>
    <t>Lian</t>
  </si>
  <si>
    <t>van Leeuwen</t>
  </si>
  <si>
    <t xml:space="preserve">Lian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</si>
</sst>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59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1" applyFont="1" applyFill="1" applyBorder="1"/>
    <xf numFmtId="1" fontId="1" fillId="0" borderId="3" xfId="1" applyNumberFormat="1" applyBorder="1"/>
    <xf numFmtId="0" fontId="1" fillId="0" borderId="10" xfId="1" applyFont="1" applyFill="1" applyBorder="1"/>
    <xf numFmtId="1" fontId="1" fillId="0" borderId="11" xfId="1" applyNumberFormat="1" applyBorder="1"/>
    <xf numFmtId="0" fontId="0" fillId="0" borderId="11" xfId="0" applyBorder="1"/>
    <xf numFmtId="0" fontId="1" fillId="0" borderId="4" xfId="1" applyFont="1" applyFill="1" applyBorder="1"/>
    <xf numFmtId="0" fontId="1" fillId="0" borderId="6" xfId="1" applyFont="1" applyFill="1" applyBorder="1"/>
    <xf numFmtId="0" fontId="1" fillId="0" borderId="12" xfId="1" applyFont="1" applyFill="1" applyBorder="1"/>
    <xf numFmtId="0" fontId="1" fillId="0" borderId="7" xfId="1" applyFont="1" applyFill="1" applyBorder="1"/>
    <xf numFmtId="2" fontId="1" fillId="0" borderId="13" xfId="1" applyNumberFormat="1" applyBorder="1"/>
    <xf numFmtId="0" fontId="0" fillId="0" borderId="13" xfId="0" applyBorder="1"/>
    <xf numFmtId="2" fontId="1" fillId="0" borderId="10" xfId="1" applyNumberFormat="1" applyBorder="1"/>
    <xf numFmtId="0" fontId="0" fillId="0" borderId="10" xfId="0" applyBorder="1"/>
    <xf numFmtId="1" fontId="1" fillId="0" borderId="6" xfId="1" applyNumberFormat="1" applyBorder="1"/>
    <xf numFmtId="1" fontId="1" fillId="0" borderId="12" xfId="1" applyNumberFormat="1" applyBorder="1"/>
    <xf numFmtId="0" fontId="0" fillId="0" borderId="12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1" fontId="1" fillId="2" borderId="28" xfId="1" applyNumberFormat="1" applyFill="1" applyBorder="1"/>
    <xf numFmtId="0" fontId="2" fillId="0" borderId="31" xfId="1" applyFont="1" applyBorder="1"/>
    <xf numFmtId="0" fontId="2" fillId="0" borderId="32" xfId="1" applyFont="1" applyBorder="1"/>
    <xf numFmtId="0" fontId="1" fillId="2" borderId="21" xfId="1" applyFill="1" applyBorder="1"/>
    <xf numFmtId="0" fontId="1" fillId="2" borderId="28" xfId="1" applyFill="1" applyBorder="1"/>
    <xf numFmtId="0" fontId="1" fillId="0" borderId="11" xfId="1" applyFont="1" applyFill="1" applyBorder="1"/>
    <xf numFmtId="0" fontId="0" fillId="3" borderId="1" xfId="0" applyFill="1" applyBorder="1"/>
    <xf numFmtId="0" fontId="2" fillId="0" borderId="36" xfId="1" applyFont="1" applyBorder="1"/>
    <xf numFmtId="0" fontId="2" fillId="0" borderId="37" xfId="1" applyFont="1" applyBorder="1"/>
    <xf numFmtId="0" fontId="0" fillId="3" borderId="38" xfId="0" applyFill="1" applyBorder="1"/>
    <xf numFmtId="0" fontId="3" fillId="2" borderId="20" xfId="1" applyFont="1" applyFill="1" applyBorder="1"/>
    <xf numFmtId="0" fontId="3" fillId="2" borderId="28" xfId="1" applyFont="1" applyFill="1" applyBorder="1"/>
    <xf numFmtId="0" fontId="1" fillId="0" borderId="30" xfId="1" applyFont="1" applyFill="1" applyBorder="1"/>
    <xf numFmtId="0" fontId="1" fillId="0" borderId="27" xfId="1" applyFont="1" applyFill="1" applyBorder="1"/>
    <xf numFmtId="0" fontId="1" fillId="0" borderId="24" xfId="1" applyFont="1" applyFill="1" applyBorder="1"/>
    <xf numFmtId="0" fontId="1" fillId="0" borderId="26" xfId="1" applyFont="1" applyFill="1" applyBorder="1"/>
    <xf numFmtId="0" fontId="1" fillId="0" borderId="23" xfId="1" applyFont="1" applyFill="1" applyBorder="1"/>
    <xf numFmtId="0" fontId="3" fillId="2" borderId="36" xfId="1" applyFont="1" applyFill="1" applyBorder="1"/>
    <xf numFmtId="0" fontId="3" fillId="2" borderId="40" xfId="1" applyFont="1" applyFill="1" applyBorder="1"/>
    <xf numFmtId="0" fontId="1" fillId="2" borderId="40" xfId="1" applyFill="1" applyBorder="1"/>
    <xf numFmtId="0" fontId="1" fillId="2" borderId="41" xfId="1" applyFill="1" applyBorder="1"/>
    <xf numFmtId="0" fontId="2" fillId="0" borderId="40" xfId="1" applyFont="1" applyBorder="1"/>
    <xf numFmtId="0" fontId="2" fillId="0" borderId="1" xfId="1" applyFont="1" applyBorder="1"/>
    <xf numFmtId="0" fontId="0" fillId="0" borderId="42" xfId="0" applyBorder="1"/>
    <xf numFmtId="0" fontId="0" fillId="0" borderId="43" xfId="0" applyBorder="1"/>
    <xf numFmtId="0" fontId="0" fillId="0" borderId="46" xfId="0" applyBorder="1"/>
    <xf numFmtId="2" fontId="0" fillId="0" borderId="10" xfId="0" applyNumberFormat="1" applyBorder="1"/>
    <xf numFmtId="2" fontId="1" fillId="2" borderId="28" xfId="1" applyNumberFormat="1" applyFill="1" applyBorder="1"/>
    <xf numFmtId="1" fontId="1" fillId="0" borderId="11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0" fillId="5" borderId="0" xfId="0" applyFill="1"/>
    <xf numFmtId="0" fontId="3" fillId="2" borderId="49" xfId="1" applyFont="1" applyFill="1" applyBorder="1"/>
    <xf numFmtId="0" fontId="1" fillId="0" borderId="13" xfId="1" applyFont="1" applyFill="1" applyBorder="1"/>
    <xf numFmtId="0" fontId="0" fillId="3" borderId="47" xfId="0" applyFill="1" applyBorder="1"/>
    <xf numFmtId="0" fontId="1" fillId="0" borderId="3" xfId="1" applyFont="1" applyFill="1" applyBorder="1"/>
    <xf numFmtId="0" fontId="1" fillId="0" borderId="5" xfId="1" applyFont="1" applyFill="1" applyBorder="1"/>
    <xf numFmtId="2" fontId="0" fillId="0" borderId="2" xfId="0" applyNumberFormat="1" applyBorder="1"/>
    <xf numFmtId="2" fontId="0" fillId="0" borderId="4" xfId="0" applyNumberFormat="1" applyBorder="1"/>
    <xf numFmtId="1" fontId="0" fillId="0" borderId="4" xfId="0" applyNumberFormat="1" applyBorder="1" applyAlignment="1">
      <alignment horizontal="center"/>
    </xf>
    <xf numFmtId="1" fontId="1" fillId="0" borderId="5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64" fontId="0" fillId="0" borderId="0" xfId="2" applyNumberFormat="1" applyFont="1"/>
    <xf numFmtId="164" fontId="0" fillId="5" borderId="0" xfId="2" applyNumberFormat="1" applyFont="1" applyFill="1"/>
    <xf numFmtId="164" fontId="5" fillId="5" borderId="0" xfId="2" applyNumberFormat="1" applyFont="1" applyFill="1"/>
    <xf numFmtId="0" fontId="0" fillId="5" borderId="35" xfId="0" applyFill="1" applyBorder="1"/>
    <xf numFmtId="0" fontId="0" fillId="5" borderId="34" xfId="0" applyFill="1" applyBorder="1"/>
    <xf numFmtId="0" fontId="0" fillId="5" borderId="39" xfId="0" applyFill="1" applyBorder="1"/>
    <xf numFmtId="0" fontId="1" fillId="0" borderId="14" xfId="1" applyFont="1" applyFill="1" applyBorder="1"/>
    <xf numFmtId="0" fontId="1" fillId="0" borderId="15" xfId="1" applyFont="1" applyFill="1" applyBorder="1"/>
    <xf numFmtId="1" fontId="1" fillId="0" borderId="15" xfId="1" applyNumberFormat="1" applyBorder="1"/>
    <xf numFmtId="1" fontId="0" fillId="0" borderId="14" xfId="0" applyNumberFormat="1" applyBorder="1" applyAlignment="1">
      <alignment horizontal="center"/>
    </xf>
    <xf numFmtId="1" fontId="1" fillId="0" borderId="15" xfId="1" applyNumberFormat="1" applyBorder="1" applyAlignment="1">
      <alignment horizontal="center"/>
    </xf>
    <xf numFmtId="2" fontId="1" fillId="0" borderId="17" xfId="1" applyNumberFormat="1" applyBorder="1"/>
    <xf numFmtId="1" fontId="1" fillId="0" borderId="16" xfId="1" applyNumberFormat="1" applyBorder="1"/>
    <xf numFmtId="2" fontId="1" fillId="0" borderId="14" xfId="1" applyNumberFormat="1" applyBorder="1"/>
    <xf numFmtId="2" fontId="0" fillId="0" borderId="14" xfId="0" applyNumberFormat="1" applyBorder="1"/>
    <xf numFmtId="0" fontId="0" fillId="0" borderId="25" xfId="0" applyBorder="1"/>
    <xf numFmtId="1" fontId="1" fillId="0" borderId="26" xfId="1" applyNumberFormat="1" applyBorder="1"/>
    <xf numFmtId="1" fontId="1" fillId="0" borderId="54" xfId="1" applyNumberFormat="1" applyBorder="1"/>
    <xf numFmtId="1" fontId="1" fillId="0" borderId="33" xfId="1" applyNumberFormat="1" applyBorder="1"/>
    <xf numFmtId="0" fontId="0" fillId="0" borderId="45" xfId="0" applyBorder="1"/>
    <xf numFmtId="1" fontId="1" fillId="0" borderId="35" xfId="1" applyNumberFormat="1" applyBorder="1"/>
    <xf numFmtId="0" fontId="0" fillId="0" borderId="44" xfId="0" applyBorder="1"/>
    <xf numFmtId="0" fontId="0" fillId="0" borderId="54" xfId="0" applyBorder="1"/>
    <xf numFmtId="0" fontId="0" fillId="0" borderId="33" xfId="0" applyBorder="1"/>
    <xf numFmtId="1" fontId="6" fillId="0" borderId="15" xfId="1" applyNumberFormat="1" applyFont="1" applyBorder="1"/>
    <xf numFmtId="2" fontId="6" fillId="0" borderId="2" xfId="1" applyNumberFormat="1" applyFont="1" applyBorder="1" applyAlignment="1">
      <alignment horizontal="right"/>
    </xf>
    <xf numFmtId="1" fontId="6" fillId="0" borderId="3" xfId="1" applyNumberFormat="1" applyFont="1" applyBorder="1"/>
    <xf numFmtId="2" fontId="6" fillId="0" borderId="10" xfId="1" applyNumberFormat="1" applyFont="1" applyBorder="1" applyAlignment="1">
      <alignment horizontal="right"/>
    </xf>
    <xf numFmtId="1" fontId="6" fillId="0" borderId="11" xfId="1" applyNumberFormat="1" applyFont="1" applyBorder="1"/>
    <xf numFmtId="2" fontId="6" fillId="0" borderId="4" xfId="1" applyNumberFormat="1" applyFont="1" applyBorder="1" applyAlignment="1">
      <alignment horizontal="right"/>
    </xf>
    <xf numFmtId="2" fontId="6" fillId="0" borderId="8" xfId="1" applyNumberFormat="1" applyFont="1" applyBorder="1" applyAlignment="1">
      <alignment horizontal="right"/>
    </xf>
    <xf numFmtId="2" fontId="6" fillId="0" borderId="13" xfId="1" applyNumberFormat="1" applyFont="1" applyBorder="1" applyAlignment="1">
      <alignment horizontal="right"/>
    </xf>
    <xf numFmtId="2" fontId="6" fillId="0" borderId="9" xfId="1" applyNumberFormat="1" applyFont="1" applyBorder="1" applyAlignment="1">
      <alignment horizontal="right"/>
    </xf>
    <xf numFmtId="1" fontId="6" fillId="0" borderId="6" xfId="1" applyNumberFormat="1" applyFont="1" applyBorder="1" applyAlignment="1">
      <alignment horizontal="right"/>
    </xf>
    <xf numFmtId="1" fontId="6" fillId="0" borderId="12" xfId="1" applyNumberFormat="1" applyFont="1" applyBorder="1" applyAlignment="1">
      <alignment horizontal="right"/>
    </xf>
    <xf numFmtId="1" fontId="6" fillId="0" borderId="7" xfId="1" applyNumberFormat="1" applyFont="1" applyBorder="1" applyAlignment="1">
      <alignment horizontal="right"/>
    </xf>
    <xf numFmtId="2" fontId="1" fillId="0" borderId="22" xfId="1" applyNumberFormat="1" applyBorder="1" applyAlignment="1">
      <alignment horizontal="right"/>
    </xf>
    <xf numFmtId="0" fontId="1" fillId="2" borderId="0" xfId="1" applyFill="1" applyBorder="1"/>
    <xf numFmtId="0" fontId="1" fillId="0" borderId="55" xfId="1" applyFont="1" applyFill="1" applyBorder="1"/>
    <xf numFmtId="0" fontId="1" fillId="0" borderId="52" xfId="1" applyFont="1" applyFill="1" applyBorder="1"/>
    <xf numFmtId="1" fontId="1" fillId="0" borderId="23" xfId="1" applyNumberFormat="1" applyBorder="1" applyAlignment="1">
      <alignment horizontal="right"/>
    </xf>
    <xf numFmtId="1" fontId="1" fillId="0" borderId="7" xfId="1" applyNumberFormat="1" applyBorder="1"/>
    <xf numFmtId="1" fontId="1" fillId="0" borderId="5" xfId="1" applyNumberFormat="1" applyBorder="1"/>
    <xf numFmtId="1" fontId="1" fillId="0" borderId="27" xfId="1" applyNumberFormat="1" applyBorder="1"/>
    <xf numFmtId="0" fontId="1" fillId="0" borderId="9" xfId="1" applyFont="1" applyFill="1" applyBorder="1"/>
    <xf numFmtId="0" fontId="0" fillId="0" borderId="47" xfId="0" applyBorder="1"/>
    <xf numFmtId="0" fontId="0" fillId="0" borderId="35" xfId="0" applyBorder="1"/>
    <xf numFmtId="0" fontId="0" fillId="0" borderId="34" xfId="0" applyBorder="1"/>
    <xf numFmtId="0" fontId="0" fillId="0" borderId="39" xfId="0" applyBorder="1"/>
    <xf numFmtId="0" fontId="0" fillId="4" borderId="34" xfId="0" applyFill="1" applyBorder="1"/>
    <xf numFmtId="2" fontId="1" fillId="0" borderId="25" xfId="1" applyNumberFormat="1" applyBorder="1"/>
    <xf numFmtId="2" fontId="1" fillId="0" borderId="30" xfId="1" applyNumberFormat="1" applyBorder="1"/>
    <xf numFmtId="0" fontId="1" fillId="0" borderId="29" xfId="1" applyFont="1" applyFill="1" applyBorder="1"/>
    <xf numFmtId="2" fontId="1" fillId="0" borderId="29" xfId="1" applyNumberFormat="1" applyBorder="1" applyAlignment="1">
      <alignment horizontal="right"/>
    </xf>
    <xf numFmtId="1" fontId="1" fillId="0" borderId="24" xfId="1" applyNumberFormat="1" applyBorder="1" applyAlignment="1">
      <alignment horizontal="right"/>
    </xf>
    <xf numFmtId="1" fontId="1" fillId="0" borderId="50" xfId="1" applyNumberFormat="1" applyBorder="1" applyAlignment="1">
      <alignment horizontal="right"/>
    </xf>
    <xf numFmtId="2" fontId="0" fillId="0" borderId="46" xfId="0" applyNumberFormat="1" applyBorder="1"/>
    <xf numFmtId="2" fontId="0" fillId="0" borderId="18" xfId="0" applyNumberFormat="1" applyBorder="1"/>
    <xf numFmtId="2" fontId="0" fillId="0" borderId="58" xfId="0" applyNumberFormat="1" applyBorder="1"/>
    <xf numFmtId="2" fontId="0" fillId="0" borderId="42" xfId="0" applyNumberFormat="1" applyBorder="1"/>
    <xf numFmtId="2" fontId="0" fillId="0" borderId="20" xfId="0" applyNumberFormat="1" applyBorder="1"/>
    <xf numFmtId="2" fontId="0" fillId="0" borderId="43" xfId="0" applyNumberFormat="1" applyBorder="1"/>
    <xf numFmtId="0" fontId="2" fillId="0" borderId="41" xfId="1" applyFont="1" applyBorder="1"/>
    <xf numFmtId="2" fontId="1" fillId="0" borderId="54" xfId="1" applyNumberFormat="1" applyBorder="1"/>
    <xf numFmtId="0" fontId="2" fillId="0" borderId="56" xfId="1" applyFont="1" applyBorder="1"/>
    <xf numFmtId="1" fontId="1" fillId="0" borderId="39" xfId="1" applyNumberFormat="1" applyBorder="1"/>
    <xf numFmtId="1" fontId="1" fillId="0" borderId="51" xfId="1" applyNumberFormat="1" applyBorder="1" applyAlignment="1">
      <alignment horizontal="right"/>
    </xf>
    <xf numFmtId="1" fontId="1" fillId="0" borderId="1" xfId="1" applyNumberFormat="1" applyBorder="1"/>
    <xf numFmtId="0" fontId="0" fillId="0" borderId="22" xfId="0" applyBorder="1"/>
    <xf numFmtId="0" fontId="0" fillId="0" borderId="23" xfId="0" applyBorder="1"/>
    <xf numFmtId="2" fontId="0" fillId="0" borderId="48" xfId="0" applyNumberFormat="1" applyBorder="1"/>
    <xf numFmtId="0" fontId="0" fillId="0" borderId="51" xfId="0" applyBorder="1"/>
    <xf numFmtId="0" fontId="0" fillId="0" borderId="50" xfId="0" applyBorder="1"/>
    <xf numFmtId="0" fontId="3" fillId="2" borderId="0" xfId="1" applyFont="1" applyFill="1" applyBorder="1"/>
    <xf numFmtId="0" fontId="3" fillId="2" borderId="12" xfId="1" applyFont="1" applyFill="1" applyBorder="1"/>
    <xf numFmtId="0" fontId="1" fillId="2" borderId="57" xfId="1" applyFill="1" applyBorder="1"/>
    <xf numFmtId="2" fontId="1" fillId="2" borderId="57" xfId="1" applyNumberFormat="1" applyFill="1" applyBorder="1"/>
    <xf numFmtId="1" fontId="1" fillId="2" borderId="57" xfId="1" applyNumberFormat="1" applyFill="1" applyBorder="1"/>
    <xf numFmtId="2" fontId="1" fillId="2" borderId="40" xfId="1" applyNumberFormat="1" applyFill="1" applyBorder="1"/>
    <xf numFmtId="1" fontId="1" fillId="2" borderId="40" xfId="1" applyNumberFormat="1" applyFill="1" applyBorder="1"/>
    <xf numFmtId="1" fontId="0" fillId="0" borderId="13" xfId="0" applyNumberFormat="1" applyBorder="1" applyAlignment="1">
      <alignment horizontal="center"/>
    </xf>
    <xf numFmtId="2" fontId="0" fillId="0" borderId="8" xfId="0" applyNumberFormat="1" applyBorder="1"/>
    <xf numFmtId="1" fontId="0" fillId="0" borderId="9" xfId="0" applyNumberFormat="1" applyBorder="1" applyAlignment="1">
      <alignment horizontal="center"/>
    </xf>
    <xf numFmtId="0" fontId="1" fillId="0" borderId="16" xfId="1" applyFont="1" applyFill="1" applyBorder="1"/>
    <xf numFmtId="0" fontId="3" fillId="2" borderId="53" xfId="1" applyFont="1" applyFill="1" applyBorder="1"/>
    <xf numFmtId="1" fontId="6" fillId="0" borderId="12" xfId="1" applyNumberFormat="1" applyFont="1" applyBorder="1"/>
    <xf numFmtId="1" fontId="6" fillId="0" borderId="5" xfId="1" applyNumberFormat="1" applyFont="1" applyBorder="1"/>
    <xf numFmtId="2" fontId="0" fillId="0" borderId="13" xfId="0" applyNumberFormat="1" applyBorder="1"/>
    <xf numFmtId="2" fontId="6" fillId="0" borderId="14" xfId="1" applyNumberFormat="1" applyFont="1" applyBorder="1" applyAlignment="1">
      <alignment horizontal="right"/>
    </xf>
    <xf numFmtId="1" fontId="6" fillId="0" borderId="6" xfId="1" applyNumberFormat="1" applyFont="1" applyBorder="1"/>
    <xf numFmtId="1" fontId="6" fillId="0" borderId="7" xfId="1" applyNumberFormat="1" applyFont="1" applyBorder="1"/>
    <xf numFmtId="1" fontId="0" fillId="0" borderId="8" xfId="0" applyNumberFormat="1" applyBorder="1" applyAlignment="1">
      <alignment horizontal="center"/>
    </xf>
    <xf numFmtId="2" fontId="0" fillId="0" borderId="9" xfId="0" applyNumberFormat="1" applyBorder="1"/>
    <xf numFmtId="0" fontId="0" fillId="3" borderId="20" xfId="0" applyFill="1" applyBorder="1"/>
    <xf numFmtId="1" fontId="0" fillId="0" borderId="47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1" fontId="6" fillId="0" borderId="15" xfId="1" applyNumberFormat="1" applyFont="1" applyBorder="1" applyAlignment="1">
      <alignment horizontal="right"/>
    </xf>
    <xf numFmtId="0" fontId="1" fillId="0" borderId="59" xfId="1" applyFont="1" applyFill="1" applyBorder="1"/>
    <xf numFmtId="1" fontId="1" fillId="2" borderId="41" xfId="1" applyNumberFormat="1" applyFill="1" applyBorder="1" applyAlignment="1">
      <alignment horizontal="center"/>
    </xf>
    <xf numFmtId="0" fontId="1" fillId="0" borderId="60" xfId="1" applyFont="1" applyFill="1" applyBorder="1"/>
    <xf numFmtId="2" fontId="1" fillId="0" borderId="44" xfId="1" applyNumberFormat="1" applyBorder="1"/>
    <xf numFmtId="2" fontId="1" fillId="0" borderId="62" xfId="1" applyNumberFormat="1" applyBorder="1"/>
    <xf numFmtId="2" fontId="1" fillId="0" borderId="2" xfId="1" applyNumberFormat="1" applyBorder="1"/>
    <xf numFmtId="1" fontId="1" fillId="0" borderId="44" xfId="1" applyNumberFormat="1" applyBorder="1"/>
    <xf numFmtId="0" fontId="1" fillId="2" borderId="61" xfId="1" applyFill="1" applyBorder="1"/>
    <xf numFmtId="2" fontId="1" fillId="2" borderId="61" xfId="1" applyNumberFormat="1" applyFill="1" applyBorder="1"/>
    <xf numFmtId="1" fontId="1" fillId="2" borderId="61" xfId="1" applyNumberFormat="1" applyFill="1" applyBorder="1"/>
    <xf numFmtId="0" fontId="1" fillId="2" borderId="62" xfId="1" applyFill="1" applyBorder="1"/>
    <xf numFmtId="1" fontId="1" fillId="0" borderId="33" xfId="1" applyNumberFormat="1" applyBorder="1" applyAlignment="1">
      <alignment horizontal="right"/>
    </xf>
    <xf numFmtId="2" fontId="1" fillId="0" borderId="10" xfId="1" applyNumberFormat="1" applyBorder="1" applyAlignment="1">
      <alignment horizontal="right"/>
    </xf>
    <xf numFmtId="1" fontId="1" fillId="0" borderId="12" xfId="1" applyNumberFormat="1" applyBorder="1" applyAlignment="1">
      <alignment horizontal="right"/>
    </xf>
    <xf numFmtId="2" fontId="1" fillId="0" borderId="33" xfId="1" applyNumberFormat="1" applyBorder="1"/>
    <xf numFmtId="2" fontId="0" fillId="0" borderId="47" xfId="0" applyNumberFormat="1" applyBorder="1"/>
    <xf numFmtId="2" fontId="0" fillId="0" borderId="35" xfId="0" applyNumberFormat="1" applyBorder="1"/>
    <xf numFmtId="2" fontId="0" fillId="0" borderId="51" xfId="0" applyNumberFormat="1" applyBorder="1"/>
    <xf numFmtId="2" fontId="1" fillId="0" borderId="50" xfId="1" applyNumberFormat="1" applyBorder="1"/>
    <xf numFmtId="0" fontId="0" fillId="3" borderId="58" xfId="0" applyFill="1" applyBorder="1"/>
    <xf numFmtId="0" fontId="0" fillId="4" borderId="43" xfId="0" applyFill="1" applyBorder="1"/>
    <xf numFmtId="0" fontId="0" fillId="0" borderId="58" xfId="0" applyBorder="1"/>
    <xf numFmtId="0" fontId="3" fillId="2" borderId="61" xfId="1" applyFont="1" applyFill="1" applyBorder="1"/>
    <xf numFmtId="1" fontId="1" fillId="2" borderId="19" xfId="1" applyNumberFormat="1" applyFill="1" applyBorder="1" applyAlignment="1">
      <alignment horizontal="center"/>
    </xf>
    <xf numFmtId="0" fontId="3" fillId="2" borderId="18" xfId="1" applyFont="1" applyFill="1" applyBorder="1"/>
    <xf numFmtId="1" fontId="0" fillId="0" borderId="44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2" fontId="1" fillId="0" borderId="4" xfId="1" applyNumberFormat="1" applyBorder="1"/>
    <xf numFmtId="1" fontId="1" fillId="0" borderId="45" xfId="1" applyNumberFormat="1" applyBorder="1"/>
    <xf numFmtId="2" fontId="0" fillId="0" borderId="34" xfId="0" applyNumberFormat="1" applyBorder="1"/>
    <xf numFmtId="2" fontId="1" fillId="0" borderId="47" xfId="1" applyNumberFormat="1" applyBorder="1"/>
    <xf numFmtId="2" fontId="1" fillId="0" borderId="39" xfId="1" applyNumberFormat="1" applyBorder="1"/>
    <xf numFmtId="2" fontId="1" fillId="0" borderId="38" xfId="1" applyNumberFormat="1" applyBorder="1"/>
    <xf numFmtId="0" fontId="0" fillId="5" borderId="63" xfId="0" applyFill="1" applyBorder="1"/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/>
  </cellXfs>
  <cellStyles count="3">
    <cellStyle name="Excel Built-in Normal" xfId="1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3" name="Groep 2"/>
        <xdr:cNvGrpSpPr/>
      </xdr:nvGrpSpPr>
      <xdr:grpSpPr>
        <a:xfrm>
          <a:off x="12055627" y="584200"/>
          <a:ext cx="3161038" cy="3099344"/>
          <a:chOff x="11945561" y="641350"/>
          <a:chExt cx="3161038" cy="4727061"/>
        </a:xfrm>
      </xdr:grpSpPr>
      <xdr:pic>
        <xdr:nvPicPr>
          <xdr:cNvPr id="2" name="Afbeelding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4" name="Afbeelding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11</xdr:col>
      <xdr:colOff>113038</xdr:colOff>
      <xdr:row>29</xdr:row>
      <xdr:rowOff>124581</xdr:rowOff>
    </xdr:to>
    <xdr:grpSp>
      <xdr:nvGrpSpPr>
        <xdr:cNvPr id="5" name="Groep 4"/>
        <xdr:cNvGrpSpPr/>
      </xdr:nvGrpSpPr>
      <xdr:grpSpPr>
        <a:xfrm>
          <a:off x="4391025" y="600075"/>
          <a:ext cx="3161038" cy="5115681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8" name="Groep 7"/>
        <xdr:cNvGrpSpPr/>
      </xdr:nvGrpSpPr>
      <xdr:grpSpPr>
        <a:xfrm>
          <a:off x="11733100" y="607219"/>
          <a:ext cx="3149132" cy="3381655"/>
          <a:chOff x="11945561" y="641350"/>
          <a:chExt cx="3161038" cy="4727061"/>
        </a:xfrm>
      </xdr:grpSpPr>
      <xdr:pic>
        <xdr:nvPicPr>
          <xdr:cNvPr id="9" name="Afbeelding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10" name="Afbeelding 9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6" name="Groep 5"/>
        <xdr:cNvGrpSpPr/>
      </xdr:nvGrpSpPr>
      <xdr:grpSpPr>
        <a:xfrm>
          <a:off x="12041234" y="571500"/>
          <a:ext cx="3161038" cy="3222111"/>
          <a:chOff x="11945561" y="641350"/>
          <a:chExt cx="3161038" cy="4727061"/>
        </a:xfrm>
      </xdr:grpSpPr>
      <xdr:pic>
        <xdr:nvPicPr>
          <xdr:cNvPr id="8" name="Afbeelding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9" name="Afbeelding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20</xdr:row>
      <xdr:rowOff>59811</xdr:rowOff>
    </xdr:to>
    <xdr:grpSp>
      <xdr:nvGrpSpPr>
        <xdr:cNvPr id="5" name="Groep 4"/>
        <xdr:cNvGrpSpPr/>
      </xdr:nvGrpSpPr>
      <xdr:grpSpPr>
        <a:xfrm>
          <a:off x="12045044" y="571500"/>
          <a:ext cx="3161038" cy="3203061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5" name="Groep 4"/>
        <xdr:cNvGrpSpPr/>
      </xdr:nvGrpSpPr>
      <xdr:grpSpPr>
        <a:xfrm>
          <a:off x="12055627" y="584200"/>
          <a:ext cx="3161038" cy="3099344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481694</xdr:colOff>
      <xdr:row>3</xdr:row>
      <xdr:rowOff>0</xdr:rowOff>
    </xdr:from>
    <xdr:to>
      <xdr:col>16</xdr:col>
      <xdr:colOff>594732</xdr:colOff>
      <xdr:row>19</xdr:row>
      <xdr:rowOff>59811</xdr:rowOff>
    </xdr:to>
    <xdr:grpSp>
      <xdr:nvGrpSpPr>
        <xdr:cNvPr id="5" name="Groep 4"/>
        <xdr:cNvGrpSpPr/>
      </xdr:nvGrpSpPr>
      <xdr:grpSpPr>
        <a:xfrm>
          <a:off x="12045044" y="571500"/>
          <a:ext cx="3161038" cy="3022086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23</xdr:col>
      <xdr:colOff>113038</xdr:colOff>
      <xdr:row>21</xdr:row>
      <xdr:rowOff>119924</xdr:rowOff>
    </xdr:to>
    <xdr:grpSp>
      <xdr:nvGrpSpPr>
        <xdr:cNvPr id="5" name="Groep 4"/>
        <xdr:cNvGrpSpPr/>
      </xdr:nvGrpSpPr>
      <xdr:grpSpPr>
        <a:xfrm>
          <a:off x="11750040" y="762000"/>
          <a:ext cx="3161038" cy="3282224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133350</xdr:rowOff>
    </xdr:from>
    <xdr:to>
      <xdr:col>11</xdr:col>
      <xdr:colOff>294013</xdr:colOff>
      <xdr:row>20</xdr:row>
      <xdr:rowOff>40761</xdr:rowOff>
    </xdr:to>
    <xdr:grpSp>
      <xdr:nvGrpSpPr>
        <xdr:cNvPr id="5" name="Groep 4"/>
        <xdr:cNvGrpSpPr/>
      </xdr:nvGrpSpPr>
      <xdr:grpSpPr>
        <a:xfrm>
          <a:off x="5205413" y="538163"/>
          <a:ext cx="3149131" cy="3467379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23</xdr:col>
      <xdr:colOff>113038</xdr:colOff>
      <xdr:row>21</xdr:row>
      <xdr:rowOff>119924</xdr:rowOff>
    </xdr:to>
    <xdr:grpSp>
      <xdr:nvGrpSpPr>
        <xdr:cNvPr id="5" name="Groep 4"/>
        <xdr:cNvGrpSpPr/>
      </xdr:nvGrpSpPr>
      <xdr:grpSpPr>
        <a:xfrm>
          <a:off x="11681460" y="762000"/>
          <a:ext cx="3161038" cy="3282224"/>
          <a:chOff x="11945561" y="641350"/>
          <a:chExt cx="3161038" cy="4727061"/>
        </a:xfrm>
      </xdr:grpSpPr>
      <xdr:pic>
        <xdr:nvPicPr>
          <xdr:cNvPr id="6" name="Afbeelding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45561" y="641350"/>
            <a:ext cx="3161038" cy="133985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Afbeelding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82706" y="2185941"/>
            <a:ext cx="2824357" cy="318247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zoomScale="90" zoomScaleNormal="90" workbookViewId="0">
      <selection activeCell="K15" sqref="K15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" thickBot="1" x14ac:dyDescent="0.35"/>
    <row r="2" spans="2:11" ht="15" thickBot="1" x14ac:dyDescent="0.35">
      <c r="B2" s="35" t="s">
        <v>0</v>
      </c>
      <c r="C2" s="135" t="s">
        <v>1</v>
      </c>
      <c r="D2" s="49" t="s">
        <v>2</v>
      </c>
      <c r="E2" s="36" t="s">
        <v>8</v>
      </c>
      <c r="F2" s="29" t="s">
        <v>3</v>
      </c>
      <c r="G2" s="36" t="s">
        <v>8</v>
      </c>
      <c r="H2" s="35" t="s">
        <v>19</v>
      </c>
      <c r="I2" s="137" t="s">
        <v>4</v>
      </c>
      <c r="J2" s="135"/>
      <c r="K2" s="30" t="s">
        <v>11</v>
      </c>
    </row>
    <row r="3" spans="2:11" ht="15" thickBot="1" x14ac:dyDescent="0.35">
      <c r="B3" s="38" t="s">
        <v>5</v>
      </c>
      <c r="C3" s="32"/>
      <c r="D3" s="55"/>
      <c r="E3" s="28"/>
      <c r="F3" s="55"/>
      <c r="G3" s="28"/>
      <c r="H3" s="55"/>
      <c r="I3" s="32"/>
      <c r="J3" s="32"/>
      <c r="K3" s="31"/>
    </row>
    <row r="4" spans="2:11" ht="15" thickBot="1" x14ac:dyDescent="0.35">
      <c r="B4" s="38" t="s">
        <v>6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45</v>
      </c>
      <c r="C5" s="41" t="s">
        <v>39</v>
      </c>
      <c r="D5" s="123">
        <v>58.66</v>
      </c>
      <c r="E5" s="89">
        <v>0</v>
      </c>
      <c r="F5" s="124">
        <v>58.15</v>
      </c>
      <c r="G5" s="116">
        <v>0</v>
      </c>
      <c r="H5" s="129">
        <v>58.15</v>
      </c>
      <c r="I5" s="138">
        <v>1</v>
      </c>
      <c r="J5" s="136">
        <f>(D5+E5)+(F5+G5)</f>
        <v>116.81</v>
      </c>
      <c r="K5" s="90">
        <v>1</v>
      </c>
    </row>
    <row r="6" spans="2:11" x14ac:dyDescent="0.3">
      <c r="B6" s="11" t="s">
        <v>50</v>
      </c>
      <c r="C6" s="33" t="s">
        <v>51</v>
      </c>
      <c r="D6" s="18">
        <v>66.67</v>
      </c>
      <c r="E6" s="23">
        <v>0</v>
      </c>
      <c r="F6" s="20">
        <v>60.46</v>
      </c>
      <c r="G6" s="12">
        <v>0</v>
      </c>
      <c r="H6" s="129">
        <v>60.46</v>
      </c>
      <c r="I6" s="93">
        <v>2</v>
      </c>
      <c r="J6" s="136">
        <f t="shared" ref="J6:J38" si="0">(D6+E6)+(F6+G6)</f>
        <v>127.13</v>
      </c>
      <c r="K6" s="91">
        <v>2</v>
      </c>
    </row>
    <row r="7" spans="2:11" x14ac:dyDescent="0.3">
      <c r="B7" s="11" t="s">
        <v>36</v>
      </c>
      <c r="C7" s="33" t="s">
        <v>48</v>
      </c>
      <c r="D7" s="18">
        <v>70.72</v>
      </c>
      <c r="E7" s="23">
        <v>5</v>
      </c>
      <c r="F7" s="20">
        <v>63.11</v>
      </c>
      <c r="G7" s="12">
        <v>0</v>
      </c>
      <c r="H7" s="129">
        <v>63.11</v>
      </c>
      <c r="I7" s="93">
        <v>4</v>
      </c>
      <c r="J7" s="136">
        <f t="shared" si="0"/>
        <v>138.82999999999998</v>
      </c>
      <c r="K7" s="91">
        <v>6</v>
      </c>
    </row>
    <row r="8" spans="2:11" x14ac:dyDescent="0.3">
      <c r="B8" s="11" t="s">
        <v>49</v>
      </c>
      <c r="C8" s="33" t="s">
        <v>48</v>
      </c>
      <c r="D8" s="18">
        <v>57.1</v>
      </c>
      <c r="E8" s="23">
        <v>5</v>
      </c>
      <c r="F8" s="20">
        <v>56.8</v>
      </c>
      <c r="G8" s="12">
        <v>10</v>
      </c>
      <c r="H8" s="129">
        <v>62.1</v>
      </c>
      <c r="I8" s="93">
        <v>3</v>
      </c>
      <c r="J8" s="136">
        <f t="shared" si="0"/>
        <v>128.9</v>
      </c>
      <c r="K8" s="91">
        <v>3</v>
      </c>
    </row>
    <row r="9" spans="2:11" ht="15" thickBot="1" x14ac:dyDescent="0.35">
      <c r="B9" s="125" t="s">
        <v>53</v>
      </c>
      <c r="C9" s="42" t="s">
        <v>26</v>
      </c>
      <c r="D9" s="109">
        <v>79.400000000000006</v>
      </c>
      <c r="E9" s="113">
        <v>5</v>
      </c>
      <c r="F9" s="126">
        <v>71.739999999999995</v>
      </c>
      <c r="G9" s="127">
        <v>0</v>
      </c>
      <c r="H9" s="130">
        <v>71.739999999999995</v>
      </c>
      <c r="I9" s="139">
        <v>5</v>
      </c>
      <c r="J9" s="136">
        <f t="shared" si="0"/>
        <v>156.13999999999999</v>
      </c>
      <c r="K9" s="128">
        <v>10</v>
      </c>
    </row>
    <row r="10" spans="2:11" ht="15" thickBot="1" x14ac:dyDescent="0.35">
      <c r="B10" s="38" t="s">
        <v>20</v>
      </c>
      <c r="C10" s="32"/>
      <c r="D10" s="55"/>
      <c r="E10" s="28"/>
      <c r="F10" s="55"/>
      <c r="G10" s="28"/>
      <c r="H10" s="55"/>
      <c r="I10" s="32"/>
      <c r="J10" s="32"/>
      <c r="K10" s="31"/>
    </row>
    <row r="11" spans="2:11" x14ac:dyDescent="0.3">
      <c r="B11" s="9" t="s">
        <v>43</v>
      </c>
      <c r="C11" s="65" t="s">
        <v>44</v>
      </c>
      <c r="D11" s="7">
        <v>66.81</v>
      </c>
      <c r="E11" s="2">
        <v>0</v>
      </c>
      <c r="F11" s="7">
        <v>66.040000000000006</v>
      </c>
      <c r="G11" s="5">
        <v>0</v>
      </c>
      <c r="H11" s="131">
        <v>66.040000000000006</v>
      </c>
      <c r="I11" s="118">
        <v>1</v>
      </c>
      <c r="J11" s="136">
        <f t="shared" si="0"/>
        <v>132.85000000000002</v>
      </c>
      <c r="K11" s="94">
        <v>5</v>
      </c>
    </row>
    <row r="12" spans="2:11" ht="15" thickBot="1" x14ac:dyDescent="0.35">
      <c r="B12" s="11" t="s">
        <v>57</v>
      </c>
      <c r="C12" s="33" t="s">
        <v>26</v>
      </c>
      <c r="D12" s="19">
        <v>84.32</v>
      </c>
      <c r="E12" s="13">
        <v>0</v>
      </c>
      <c r="F12" s="19">
        <v>76.75</v>
      </c>
      <c r="G12" s="24">
        <v>5</v>
      </c>
      <c r="H12" s="132">
        <v>81.75</v>
      </c>
      <c r="I12" s="119">
        <v>2</v>
      </c>
      <c r="J12" s="136">
        <f t="shared" si="0"/>
        <v>166.07</v>
      </c>
      <c r="K12" s="96">
        <v>12</v>
      </c>
    </row>
    <row r="13" spans="2:11" ht="15" thickBot="1" x14ac:dyDescent="0.35">
      <c r="B13" s="38" t="s">
        <v>7</v>
      </c>
      <c r="C13" s="32"/>
      <c r="D13" s="55"/>
      <c r="E13" s="28"/>
      <c r="F13" s="55"/>
      <c r="G13" s="28"/>
      <c r="H13" s="55"/>
      <c r="I13" s="32"/>
      <c r="J13" s="32"/>
      <c r="K13" s="31"/>
    </row>
    <row r="14" spans="2:11" x14ac:dyDescent="0.3">
      <c r="B14" s="9" t="s">
        <v>64</v>
      </c>
      <c r="C14" s="65" t="s">
        <v>65</v>
      </c>
      <c r="D14" s="7">
        <v>86.49</v>
      </c>
      <c r="E14" s="2">
        <v>0</v>
      </c>
      <c r="F14" s="7">
        <v>78.2</v>
      </c>
      <c r="G14" s="5">
        <v>20</v>
      </c>
      <c r="H14" s="131">
        <v>86.49</v>
      </c>
      <c r="I14" s="118">
        <v>4</v>
      </c>
      <c r="J14" s="136">
        <f t="shared" si="0"/>
        <v>184.69</v>
      </c>
      <c r="K14" s="94">
        <v>15</v>
      </c>
    </row>
    <row r="15" spans="2:11" x14ac:dyDescent="0.3">
      <c r="B15" s="40" t="s">
        <v>66</v>
      </c>
      <c r="C15" s="41" t="s">
        <v>67</v>
      </c>
      <c r="D15" s="88">
        <v>87.96</v>
      </c>
      <c r="E15" s="27">
        <v>0</v>
      </c>
      <c r="F15" s="88">
        <v>81.53</v>
      </c>
      <c r="G15" s="26">
        <v>0</v>
      </c>
      <c r="H15" s="129">
        <v>81.53</v>
      </c>
      <c r="I15" s="121">
        <v>3</v>
      </c>
      <c r="J15" s="136">
        <f t="shared" si="0"/>
        <v>169.49</v>
      </c>
      <c r="K15" s="95">
        <v>13</v>
      </c>
    </row>
    <row r="16" spans="2:11" x14ac:dyDescent="0.3">
      <c r="B16" s="40" t="s">
        <v>32</v>
      </c>
      <c r="C16" s="41" t="s">
        <v>33</v>
      </c>
      <c r="D16" s="88">
        <v>0</v>
      </c>
      <c r="E16" s="27">
        <v>0</v>
      </c>
      <c r="F16" s="88">
        <v>0</v>
      </c>
      <c r="G16" s="26">
        <v>0</v>
      </c>
      <c r="H16" s="129">
        <v>0</v>
      </c>
      <c r="I16" s="121">
        <v>0</v>
      </c>
      <c r="J16" s="136">
        <f t="shared" si="0"/>
        <v>0</v>
      </c>
      <c r="K16" s="95">
        <v>0</v>
      </c>
    </row>
    <row r="17" spans="2:11" x14ac:dyDescent="0.3">
      <c r="B17" s="40" t="s">
        <v>34</v>
      </c>
      <c r="C17" s="41" t="s">
        <v>35</v>
      </c>
      <c r="D17" s="88">
        <v>75.08</v>
      </c>
      <c r="E17" s="27">
        <v>5</v>
      </c>
      <c r="F17" s="88">
        <v>72.180000000000007</v>
      </c>
      <c r="G17" s="26">
        <v>0</v>
      </c>
      <c r="H17" s="129">
        <v>72.180000000000007</v>
      </c>
      <c r="I17" s="121">
        <v>1</v>
      </c>
      <c r="J17" s="136">
        <f t="shared" si="0"/>
        <v>152.26</v>
      </c>
      <c r="K17" s="95">
        <v>8</v>
      </c>
    </row>
    <row r="18" spans="2:11" ht="15" thickBot="1" x14ac:dyDescent="0.35">
      <c r="B18" s="125" t="s">
        <v>36</v>
      </c>
      <c r="C18" s="42" t="s">
        <v>37</v>
      </c>
      <c r="D18" s="141">
        <v>72.599999999999994</v>
      </c>
      <c r="E18" s="25">
        <v>15</v>
      </c>
      <c r="F18" s="141">
        <v>72.72</v>
      </c>
      <c r="G18" s="142">
        <v>5</v>
      </c>
      <c r="H18" s="143">
        <v>77.72</v>
      </c>
      <c r="I18" s="144">
        <v>2</v>
      </c>
      <c r="J18" s="136">
        <f t="shared" si="0"/>
        <v>165.32</v>
      </c>
      <c r="K18" s="145">
        <v>11</v>
      </c>
    </row>
    <row r="19" spans="2:11" ht="15" thickBot="1" x14ac:dyDescent="0.35">
      <c r="B19" s="147" t="s">
        <v>22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40</v>
      </c>
      <c r="C20" s="41" t="s">
        <v>41</v>
      </c>
      <c r="D20" s="88">
        <v>71.28</v>
      </c>
      <c r="E20" s="27">
        <v>5</v>
      </c>
      <c r="F20" s="88">
        <v>69.7</v>
      </c>
      <c r="G20" s="26">
        <v>0</v>
      </c>
      <c r="H20" s="129">
        <v>69.7</v>
      </c>
      <c r="I20" s="121">
        <v>2</v>
      </c>
      <c r="J20" s="136">
        <f t="shared" si="0"/>
        <v>145.98000000000002</v>
      </c>
      <c r="K20" s="95">
        <v>7</v>
      </c>
    </row>
    <row r="21" spans="2:11" x14ac:dyDescent="0.3">
      <c r="B21" s="40" t="s">
        <v>36</v>
      </c>
      <c r="C21" s="41" t="s">
        <v>38</v>
      </c>
      <c r="D21" s="88">
        <v>95.29</v>
      </c>
      <c r="E21" s="27">
        <v>5</v>
      </c>
      <c r="F21" s="88">
        <v>74.75</v>
      </c>
      <c r="G21" s="26">
        <v>5</v>
      </c>
      <c r="H21" s="129">
        <v>79.75</v>
      </c>
      <c r="I21" s="121">
        <v>3</v>
      </c>
      <c r="J21" s="136">
        <f t="shared" si="0"/>
        <v>180.04000000000002</v>
      </c>
      <c r="K21" s="95">
        <v>14</v>
      </c>
    </row>
    <row r="22" spans="2:11" ht="15" thickBot="1" x14ac:dyDescent="0.35">
      <c r="B22" s="40" t="s">
        <v>42</v>
      </c>
      <c r="C22" s="41" t="s">
        <v>39</v>
      </c>
      <c r="D22" s="88">
        <v>65.94</v>
      </c>
      <c r="E22" s="27">
        <v>0</v>
      </c>
      <c r="F22" s="88">
        <v>65.900000000000006</v>
      </c>
      <c r="G22" s="26">
        <v>0</v>
      </c>
      <c r="H22" s="129">
        <v>65.900000000000006</v>
      </c>
      <c r="I22" s="121">
        <v>1</v>
      </c>
      <c r="J22" s="136">
        <f t="shared" si="0"/>
        <v>131.84</v>
      </c>
      <c r="K22" s="95">
        <v>4</v>
      </c>
    </row>
    <row r="23" spans="2:11" ht="15" thickBot="1" x14ac:dyDescent="0.35">
      <c r="B23" s="38" t="s">
        <v>17</v>
      </c>
      <c r="C23" s="32"/>
      <c r="D23" s="55"/>
      <c r="E23" s="28"/>
      <c r="F23" s="55"/>
      <c r="G23" s="28"/>
      <c r="H23" s="55"/>
      <c r="I23" s="32"/>
      <c r="J23" s="32"/>
      <c r="K23" s="31"/>
    </row>
    <row r="24" spans="2:11" ht="15" thickBot="1" x14ac:dyDescent="0.35">
      <c r="B24" s="79" t="s">
        <v>36</v>
      </c>
      <c r="C24" s="80" t="s">
        <v>38</v>
      </c>
      <c r="D24" s="84">
        <v>66.42</v>
      </c>
      <c r="E24" s="85">
        <v>0</v>
      </c>
      <c r="F24" s="86">
        <v>78.64</v>
      </c>
      <c r="G24" s="81">
        <v>10</v>
      </c>
      <c r="H24" s="133">
        <v>66.42</v>
      </c>
      <c r="I24" s="140">
        <v>1</v>
      </c>
      <c r="J24" s="136">
        <f t="shared" si="0"/>
        <v>155.06</v>
      </c>
      <c r="K24" s="81">
        <v>9</v>
      </c>
    </row>
    <row r="25" spans="2:11" ht="15" thickBot="1" x14ac:dyDescent="0.35">
      <c r="B25" s="38" t="s">
        <v>14</v>
      </c>
      <c r="C25" s="32"/>
      <c r="D25" s="55"/>
      <c r="E25" s="28"/>
      <c r="F25" s="55"/>
      <c r="G25" s="28"/>
      <c r="H25" s="55"/>
      <c r="I25" s="32"/>
      <c r="J25" s="32"/>
      <c r="K25" s="31"/>
    </row>
    <row r="26" spans="2:11" ht="15" thickBot="1" x14ac:dyDescent="0.35">
      <c r="B26" s="62" t="s">
        <v>16</v>
      </c>
      <c r="C26" s="148"/>
      <c r="D26" s="149"/>
      <c r="E26" s="150"/>
      <c r="F26" s="149"/>
      <c r="G26" s="150"/>
      <c r="H26" s="149"/>
      <c r="I26" s="148"/>
      <c r="J26" s="32"/>
      <c r="K26" s="31"/>
    </row>
    <row r="27" spans="2:11" x14ac:dyDescent="0.3">
      <c r="B27" s="9" t="s">
        <v>58</v>
      </c>
      <c r="C27" s="65" t="s">
        <v>52</v>
      </c>
      <c r="D27" s="7">
        <v>46.99</v>
      </c>
      <c r="E27" s="2">
        <v>0</v>
      </c>
      <c r="F27" s="7">
        <v>46.03</v>
      </c>
      <c r="G27" s="5">
        <v>5</v>
      </c>
      <c r="H27" s="131">
        <v>46.99</v>
      </c>
      <c r="I27" s="118">
        <v>1</v>
      </c>
      <c r="J27" s="136">
        <f t="shared" si="0"/>
        <v>98.02000000000001</v>
      </c>
      <c r="K27" s="94">
        <v>2</v>
      </c>
    </row>
    <row r="28" spans="2:11" x14ac:dyDescent="0.3">
      <c r="B28" s="40" t="s">
        <v>60</v>
      </c>
      <c r="C28" s="41" t="s">
        <v>61</v>
      </c>
      <c r="D28" s="88">
        <v>69.48</v>
      </c>
      <c r="E28" s="27">
        <v>0</v>
      </c>
      <c r="F28" s="88">
        <v>66.599999999999994</v>
      </c>
      <c r="G28" s="26">
        <v>20</v>
      </c>
      <c r="H28" s="129">
        <v>69.48</v>
      </c>
      <c r="I28" s="121">
        <v>3</v>
      </c>
      <c r="J28" s="136">
        <f t="shared" si="0"/>
        <v>156.07999999999998</v>
      </c>
      <c r="K28" s="95">
        <v>7</v>
      </c>
    </row>
    <row r="29" spans="2:11" x14ac:dyDescent="0.3">
      <c r="B29" s="40" t="s">
        <v>25</v>
      </c>
      <c r="C29" s="41" t="s">
        <v>26</v>
      </c>
      <c r="D29" s="88">
        <v>46.39</v>
      </c>
      <c r="E29" s="27">
        <v>15</v>
      </c>
      <c r="F29" s="88">
        <v>47.36</v>
      </c>
      <c r="G29" s="26">
        <v>0</v>
      </c>
      <c r="H29" s="129">
        <v>47.36</v>
      </c>
      <c r="I29" s="121">
        <v>2</v>
      </c>
      <c r="J29" s="136">
        <f t="shared" si="0"/>
        <v>108.75</v>
      </c>
      <c r="K29" s="95">
        <v>3</v>
      </c>
    </row>
    <row r="30" spans="2:11" x14ac:dyDescent="0.3">
      <c r="B30" s="40" t="s">
        <v>62</v>
      </c>
      <c r="C30" s="41" t="s">
        <v>24</v>
      </c>
      <c r="D30" s="88">
        <v>92.14</v>
      </c>
      <c r="E30" s="27">
        <v>0</v>
      </c>
      <c r="F30" s="88">
        <v>86.42</v>
      </c>
      <c r="G30" s="26">
        <v>0</v>
      </c>
      <c r="H30" s="129">
        <v>86.42</v>
      </c>
      <c r="I30" s="121">
        <v>5</v>
      </c>
      <c r="J30" s="136">
        <f t="shared" si="0"/>
        <v>178.56</v>
      </c>
      <c r="K30" s="95">
        <v>8</v>
      </c>
    </row>
    <row r="31" spans="2:11" ht="15" thickBot="1" x14ac:dyDescent="0.35">
      <c r="B31" s="40" t="s">
        <v>23</v>
      </c>
      <c r="C31" s="41" t="s">
        <v>24</v>
      </c>
      <c r="D31" s="88">
        <v>90.12</v>
      </c>
      <c r="E31" s="27">
        <v>20</v>
      </c>
      <c r="F31" s="88">
        <v>76.180000000000007</v>
      </c>
      <c r="G31" s="26">
        <v>0</v>
      </c>
      <c r="H31" s="129">
        <v>76.180000000000007</v>
      </c>
      <c r="I31" s="121">
        <v>4</v>
      </c>
      <c r="J31" s="136">
        <f t="shared" si="0"/>
        <v>186.3</v>
      </c>
      <c r="K31" s="95">
        <v>9</v>
      </c>
    </row>
    <row r="32" spans="2:11" ht="15" thickBot="1" x14ac:dyDescent="0.35">
      <c r="B32" s="38" t="s">
        <v>15</v>
      </c>
      <c r="C32" s="32"/>
      <c r="D32" s="55"/>
      <c r="E32" s="28"/>
      <c r="F32" s="55"/>
      <c r="G32" s="28"/>
      <c r="H32" s="55"/>
      <c r="I32" s="32"/>
      <c r="J32" s="32"/>
      <c r="K32" s="31"/>
    </row>
    <row r="33" spans="2:11" x14ac:dyDescent="0.3">
      <c r="B33" s="9" t="s">
        <v>54</v>
      </c>
      <c r="C33" s="65" t="s">
        <v>55</v>
      </c>
      <c r="D33" s="7">
        <v>67.66</v>
      </c>
      <c r="E33" s="2">
        <v>0</v>
      </c>
      <c r="F33" s="7">
        <v>59.28</v>
      </c>
      <c r="G33" s="5">
        <v>0</v>
      </c>
      <c r="H33" s="131">
        <v>59.28</v>
      </c>
      <c r="I33" s="118">
        <v>3</v>
      </c>
      <c r="J33" s="136">
        <f t="shared" si="0"/>
        <v>126.94</v>
      </c>
      <c r="K33" s="94">
        <v>5</v>
      </c>
    </row>
    <row r="34" spans="2:11" x14ac:dyDescent="0.3">
      <c r="B34" s="40" t="s">
        <v>27</v>
      </c>
      <c r="C34" s="41" t="s">
        <v>28</v>
      </c>
      <c r="D34" s="88">
        <v>76.27</v>
      </c>
      <c r="E34" s="27">
        <v>0</v>
      </c>
      <c r="F34" s="88">
        <v>74.900000000000006</v>
      </c>
      <c r="G34" s="26">
        <v>0</v>
      </c>
      <c r="H34" s="129">
        <v>74.900000000000006</v>
      </c>
      <c r="I34" s="121">
        <v>4</v>
      </c>
      <c r="J34" s="136">
        <f t="shared" si="0"/>
        <v>151.17000000000002</v>
      </c>
      <c r="K34" s="95">
        <v>6</v>
      </c>
    </row>
    <row r="35" spans="2:11" x14ac:dyDescent="0.3">
      <c r="B35" s="40" t="s">
        <v>29</v>
      </c>
      <c r="C35" s="41" t="s">
        <v>30</v>
      </c>
      <c r="D35" s="88">
        <v>47.03</v>
      </c>
      <c r="E35" s="27">
        <v>0</v>
      </c>
      <c r="F35" s="88">
        <v>45.77</v>
      </c>
      <c r="G35" s="26">
        <v>0</v>
      </c>
      <c r="H35" s="129">
        <v>45.77</v>
      </c>
      <c r="I35" s="121">
        <v>1</v>
      </c>
      <c r="J35" s="136">
        <f t="shared" si="0"/>
        <v>92.800000000000011</v>
      </c>
      <c r="K35" s="95">
        <v>1</v>
      </c>
    </row>
    <row r="36" spans="2:11" x14ac:dyDescent="0.3">
      <c r="B36" s="40" t="s">
        <v>59</v>
      </c>
      <c r="C36" s="41" t="s">
        <v>63</v>
      </c>
      <c r="D36" s="88">
        <v>0</v>
      </c>
      <c r="E36" s="27">
        <v>0</v>
      </c>
      <c r="F36" s="88">
        <v>0</v>
      </c>
      <c r="G36" s="26">
        <v>0</v>
      </c>
      <c r="H36" s="129">
        <v>0</v>
      </c>
      <c r="I36" s="121">
        <v>0</v>
      </c>
      <c r="J36" s="136">
        <f t="shared" si="0"/>
        <v>0</v>
      </c>
      <c r="K36" s="95">
        <v>0</v>
      </c>
    </row>
    <row r="37" spans="2:11" x14ac:dyDescent="0.3">
      <c r="B37" s="11" t="s">
        <v>46</v>
      </c>
      <c r="C37" s="33" t="s">
        <v>47</v>
      </c>
      <c r="D37" s="19">
        <v>0</v>
      </c>
      <c r="E37" s="13">
        <v>0</v>
      </c>
      <c r="F37" s="19">
        <v>0</v>
      </c>
      <c r="G37" s="24">
        <v>0</v>
      </c>
      <c r="H37" s="132">
        <v>0</v>
      </c>
      <c r="I37" s="119">
        <v>0</v>
      </c>
      <c r="J37" s="136">
        <f t="shared" si="0"/>
        <v>0</v>
      </c>
      <c r="K37" s="96">
        <v>0</v>
      </c>
    </row>
    <row r="38" spans="2:11" ht="15" thickBot="1" x14ac:dyDescent="0.35">
      <c r="B38" s="14" t="s">
        <v>56</v>
      </c>
      <c r="C38" s="66" t="s">
        <v>31</v>
      </c>
      <c r="D38" s="8">
        <v>58.94</v>
      </c>
      <c r="E38" s="4">
        <v>0</v>
      </c>
      <c r="F38" s="8">
        <v>55.91</v>
      </c>
      <c r="G38" s="6">
        <v>0</v>
      </c>
      <c r="H38" s="134">
        <v>55.91</v>
      </c>
      <c r="I38" s="120">
        <v>2</v>
      </c>
      <c r="J38" s="136">
        <f t="shared" si="0"/>
        <v>114.85</v>
      </c>
      <c r="K38" s="92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showGridLines="0" workbookViewId="0">
      <selection activeCell="W21" sqref="W21"/>
    </sheetView>
  </sheetViews>
  <sheetFormatPr defaultRowHeight="14.4" x14ac:dyDescent="0.3"/>
  <cols>
    <col min="2" max="2" width="9" customWidth="1"/>
    <col min="3" max="3" width="9.88671875" bestFit="1" customWidth="1"/>
    <col min="4" max="4" width="13.6640625" bestFit="1" customWidth="1"/>
    <col min="5" max="5" width="15" bestFit="1" customWidth="1"/>
  </cols>
  <sheetData>
    <row r="1" spans="2:5" ht="15" thickBot="1" x14ac:dyDescent="0.35"/>
    <row r="2" spans="2:5" ht="15" thickBot="1" x14ac:dyDescent="0.35">
      <c r="B2" s="29" t="s">
        <v>4</v>
      </c>
      <c r="C2" s="35" t="s">
        <v>0</v>
      </c>
      <c r="D2" s="49" t="s">
        <v>1</v>
      </c>
      <c r="E2" s="50" t="s">
        <v>9</v>
      </c>
    </row>
    <row r="3" spans="2:5" ht="15" thickBot="1" x14ac:dyDescent="0.35">
      <c r="B3" s="45" t="s">
        <v>12</v>
      </c>
      <c r="C3" s="46"/>
      <c r="D3" s="47"/>
      <c r="E3" s="48"/>
    </row>
    <row r="4" spans="2:5" ht="15" thickBot="1" x14ac:dyDescent="0.35">
      <c r="B4" s="34">
        <v>1</v>
      </c>
      <c r="C4" s="1" t="str">
        <f>'Overall klassement'!B6</f>
        <v>Sanne</v>
      </c>
      <c r="D4" s="2" t="str">
        <f>'Overall klassement'!C6</f>
        <v>Douma</v>
      </c>
      <c r="E4" s="197">
        <f>'Overall klassement'!Q6</f>
        <v>5</v>
      </c>
    </row>
    <row r="5" spans="2:5" x14ac:dyDescent="0.3">
      <c r="B5" s="53">
        <v>2</v>
      </c>
      <c r="C5" s="21" t="str">
        <f>'Overall klassement'!B9</f>
        <v>Simon</v>
      </c>
      <c r="D5" s="13" t="str">
        <f>'Overall klassement'!C9</f>
        <v>Marinussen</v>
      </c>
      <c r="E5" s="198">
        <f>'Overall klassement'!Q9</f>
        <v>10</v>
      </c>
    </row>
    <row r="6" spans="2:5" x14ac:dyDescent="0.3">
      <c r="B6" s="51">
        <v>3</v>
      </c>
      <c r="C6" s="21" t="str">
        <f>'Overall klassement'!B18</f>
        <v xml:space="preserve">Eliza </v>
      </c>
      <c r="D6" s="13" t="str">
        <f>'Overall klassement'!C18</f>
        <v>Pulles</v>
      </c>
      <c r="E6" s="198">
        <f>'Overall klassement'!Q18</f>
        <v>13</v>
      </c>
    </row>
    <row r="7" spans="2:5" x14ac:dyDescent="0.3">
      <c r="B7" s="51">
        <v>4</v>
      </c>
      <c r="C7" s="21" t="str">
        <f>'Overall klassement'!B19</f>
        <v>Hans</v>
      </c>
      <c r="D7" s="13" t="str">
        <f>'Overall klassement'!C19</f>
        <v>de Ruiter</v>
      </c>
      <c r="E7" s="198">
        <f>'Overall klassement'!Q19</f>
        <v>8</v>
      </c>
    </row>
    <row r="8" spans="2:5" x14ac:dyDescent="0.3">
      <c r="B8" s="51">
        <v>5</v>
      </c>
      <c r="C8" s="21" t="str">
        <f>'Overall klassement'!B11</f>
        <v>Willemien</v>
      </c>
      <c r="D8" s="13" t="str">
        <f>'Overall klassement'!C11</f>
        <v>van Putten</v>
      </c>
      <c r="E8" s="198">
        <f>'Overall klassement'!Q11</f>
        <v>12</v>
      </c>
    </row>
    <row r="9" spans="2:5" x14ac:dyDescent="0.3">
      <c r="B9" s="51">
        <v>6</v>
      </c>
      <c r="C9" s="21" t="str">
        <f>'Overall klassement'!B24</f>
        <v xml:space="preserve">Renze </v>
      </c>
      <c r="D9" s="13" t="str">
        <f>'Overall klassement'!C24</f>
        <v>Douma</v>
      </c>
      <c r="E9" s="198">
        <f>'Overall klassement'!Q24</f>
        <v>20</v>
      </c>
    </row>
    <row r="10" spans="2:5" x14ac:dyDescent="0.3">
      <c r="B10" s="51">
        <v>7</v>
      </c>
      <c r="C10" s="21" t="str">
        <f>'Overall klassement'!B7</f>
        <v>Ester</v>
      </c>
      <c r="D10" s="13" t="str">
        <f>'Overall klassement'!C7</f>
        <v>Heldens</v>
      </c>
      <c r="E10" s="198">
        <f>'Overall klassement'!Q7</f>
        <v>18</v>
      </c>
    </row>
    <row r="11" spans="2:5" x14ac:dyDescent="0.3">
      <c r="B11" s="51">
        <v>8</v>
      </c>
      <c r="C11" s="21" t="str">
        <f>'Overall klassement'!B26</f>
        <v xml:space="preserve">Jan </v>
      </c>
      <c r="D11" s="13" t="str">
        <f>'Overall klassement'!C26</f>
        <v>Dijk</v>
      </c>
      <c r="E11" s="198">
        <f>'Overall klassement'!Q26</f>
        <v>26</v>
      </c>
    </row>
    <row r="12" spans="2:5" x14ac:dyDescent="0.3">
      <c r="B12" s="51">
        <v>9</v>
      </c>
      <c r="C12" s="21" t="str">
        <f>'Overall klassement'!B8</f>
        <v xml:space="preserve">Jan </v>
      </c>
      <c r="D12" s="13" t="str">
        <f>'Overall klassement'!C8</f>
        <v>Marinussen</v>
      </c>
      <c r="E12" s="198">
        <f>'Overall klassement'!Q8</f>
        <v>15</v>
      </c>
    </row>
    <row r="13" spans="2:5" x14ac:dyDescent="0.3">
      <c r="B13" s="51">
        <v>9</v>
      </c>
      <c r="C13" s="21" t="str">
        <f>'Overall klassement'!B13</f>
        <v>Anita</v>
      </c>
      <c r="D13" s="13" t="str">
        <f>'Overall klassement'!C13</f>
        <v>de Hoop</v>
      </c>
      <c r="E13" s="198">
        <f>'Overall klassement'!Q13</f>
        <v>26</v>
      </c>
    </row>
    <row r="14" spans="2:5" x14ac:dyDescent="0.3">
      <c r="B14" s="51">
        <v>11</v>
      </c>
      <c r="C14" s="21" t="str">
        <f>'Overall klassement'!B20</f>
        <v xml:space="preserve">Jan </v>
      </c>
      <c r="D14" s="13" t="str">
        <f>'Overall klassement'!C20</f>
        <v>Schalen</v>
      </c>
      <c r="E14" s="198">
        <f>'Overall klassement'!Q20</f>
        <v>32</v>
      </c>
    </row>
    <row r="15" spans="2:5" x14ac:dyDescent="0.3">
      <c r="B15" s="51">
        <v>12</v>
      </c>
      <c r="C15" s="21" t="str">
        <f>'Overall klassement'!B10</f>
        <v xml:space="preserve">Kyra </v>
      </c>
      <c r="D15" s="13" t="str">
        <f>'Overall klassement'!C10</f>
        <v>Otter</v>
      </c>
      <c r="E15" s="198">
        <f>'Overall klassement'!Q10</f>
        <v>34</v>
      </c>
    </row>
    <row r="16" spans="2:5" x14ac:dyDescent="0.3">
      <c r="B16" s="51">
        <v>13</v>
      </c>
      <c r="C16" s="21" t="str">
        <f>'Overall klassement'!B22</f>
        <v>Albert</v>
      </c>
      <c r="D16" s="13" t="str">
        <f>'Overall klassement'!C22</f>
        <v>Albersen</v>
      </c>
      <c r="E16" s="198">
        <f>'Overall klassement'!Q22</f>
        <v>40</v>
      </c>
    </row>
    <row r="17" spans="2:6" x14ac:dyDescent="0.3">
      <c r="B17" s="51">
        <v>14</v>
      </c>
      <c r="C17" s="21" t="str">
        <f>'Overall klassement'!B14</f>
        <v>Willem Jan</v>
      </c>
      <c r="D17" s="13" t="str">
        <f>'Overall klassement'!C14</f>
        <v>Otter</v>
      </c>
      <c r="E17" s="198">
        <f>'Overall klassement'!Q14</f>
        <v>30</v>
      </c>
      <c r="F17" s="61"/>
    </row>
    <row r="18" spans="2:6" x14ac:dyDescent="0.3">
      <c r="B18" s="51">
        <v>15</v>
      </c>
      <c r="C18" s="21" t="str">
        <f>'Overall klassement'!B23</f>
        <v xml:space="preserve">Jan </v>
      </c>
      <c r="D18" s="13" t="str">
        <f>'Overall klassement'!C23</f>
        <v>Dijk</v>
      </c>
      <c r="E18" s="198">
        <f>'Overall klassement'!Q23</f>
        <v>52</v>
      </c>
      <c r="F18" s="61"/>
    </row>
    <row r="19" spans="2:6" x14ac:dyDescent="0.3">
      <c r="B19" s="51">
        <v>16</v>
      </c>
      <c r="C19" s="21" t="str">
        <f>'Overall klassement'!B16</f>
        <v>Hillie</v>
      </c>
      <c r="D19" s="13" t="str">
        <f>'Overall klassement'!C16</f>
        <v>Beekman</v>
      </c>
      <c r="E19" s="198">
        <f>'Overall klassement'!Q16</f>
        <v>51</v>
      </c>
      <c r="F19" s="61"/>
    </row>
    <row r="20" spans="2:6" ht="15" thickBot="1" x14ac:dyDescent="0.35">
      <c r="B20" s="52">
        <v>17</v>
      </c>
      <c r="C20" s="3" t="str">
        <f>'Overall klassement'!B17</f>
        <v>Siebrand</v>
      </c>
      <c r="D20" s="4" t="str">
        <f>'Overall klassement'!C17</f>
        <v>Haagsma</v>
      </c>
      <c r="E20" s="199">
        <f>'Overall klassement'!Q17</f>
        <v>55</v>
      </c>
      <c r="F20" s="61"/>
    </row>
    <row r="21" spans="2:6" ht="15" thickBot="1" x14ac:dyDescent="0.35">
      <c r="B21" s="196" t="s">
        <v>13</v>
      </c>
      <c r="C21" s="146"/>
      <c r="D21" s="110"/>
      <c r="E21" s="170"/>
      <c r="F21" s="61"/>
    </row>
    <row r="22" spans="2:6" ht="15" thickBot="1" x14ac:dyDescent="0.35">
      <c r="B22" s="166">
        <v>1</v>
      </c>
      <c r="C22" s="1" t="str">
        <f>'Overall klassement'!B38</f>
        <v xml:space="preserve">Sanne </v>
      </c>
      <c r="D22" s="5" t="str">
        <f>'Overall klassement'!C38</f>
        <v>Geschiere</v>
      </c>
      <c r="E22" s="167">
        <f>'Overall klassement'!Q38</f>
        <v>0</v>
      </c>
      <c r="F22" s="61"/>
    </row>
    <row r="23" spans="2:6" x14ac:dyDescent="0.3">
      <c r="B23" s="53">
        <v>2</v>
      </c>
      <c r="C23" s="21" t="str">
        <f>'Overall klassement'!B40</f>
        <v xml:space="preserve">Reinder </v>
      </c>
      <c r="D23" s="24" t="str">
        <f>'Overall klassement'!C40</f>
        <v>van Lune</v>
      </c>
      <c r="E23" s="168">
        <f>'Overall klassement'!Q40</f>
        <v>0</v>
      </c>
      <c r="F23" s="61"/>
    </row>
    <row r="24" spans="2:6" x14ac:dyDescent="0.3">
      <c r="B24" s="53">
        <v>3</v>
      </c>
      <c r="C24" s="21" t="str">
        <f>'Overall klassement'!B37</f>
        <v>Katja</v>
      </c>
      <c r="D24" s="24" t="str">
        <f>'Overall klassement'!C37</f>
        <v>Ditters</v>
      </c>
      <c r="E24" s="168">
        <f>'Overall klassement'!Q37</f>
        <v>4</v>
      </c>
      <c r="F24" s="61"/>
    </row>
    <row r="25" spans="2:6" x14ac:dyDescent="0.3">
      <c r="B25" s="53">
        <v>4</v>
      </c>
      <c r="C25" s="21" t="str">
        <f>'Overall klassement'!B29</f>
        <v>Chantal</v>
      </c>
      <c r="D25" s="24" t="str">
        <f>'Overall klassement'!C29</f>
        <v>Hagenvoort</v>
      </c>
      <c r="E25" s="168">
        <f>'Overall klassement'!Q29</f>
        <v>9</v>
      </c>
      <c r="F25" s="61"/>
    </row>
    <row r="26" spans="2:6" x14ac:dyDescent="0.3">
      <c r="B26" s="53">
        <v>5</v>
      </c>
      <c r="C26" s="21" t="str">
        <f>'Overall klassement'!B41</f>
        <v>Suzette</v>
      </c>
      <c r="D26" s="24" t="str">
        <f>'Overall klassement'!C41</f>
        <v>van der Pol</v>
      </c>
      <c r="E26" s="168">
        <f>'Overall klassement'!Q41</f>
        <v>8</v>
      </c>
      <c r="F26" s="61"/>
    </row>
    <row r="27" spans="2:6" x14ac:dyDescent="0.3">
      <c r="B27" s="53">
        <v>6</v>
      </c>
      <c r="C27" s="21" t="str">
        <f>'Overall klassement'!B35</f>
        <v>Johanna</v>
      </c>
      <c r="D27" s="24" t="str">
        <f>'Overall klassement'!C35</f>
        <v>Bruinsma</v>
      </c>
      <c r="E27" s="168">
        <f>'Overall klassement'!Q35</f>
        <v>5</v>
      </c>
      <c r="F27" s="61"/>
    </row>
    <row r="28" spans="2:6" x14ac:dyDescent="0.3">
      <c r="B28" s="53">
        <v>7</v>
      </c>
      <c r="C28" s="21" t="str">
        <f>'Overall klassement'!B31</f>
        <v>Kyra</v>
      </c>
      <c r="D28" s="24" t="str">
        <f>'Overall klassement'!C31</f>
        <v>Otter</v>
      </c>
      <c r="E28" s="168">
        <f>'Overall klassement'!Q31</f>
        <v>11</v>
      </c>
      <c r="F28" s="61"/>
    </row>
    <row r="29" spans="2:6" x14ac:dyDescent="0.3">
      <c r="B29" s="53">
        <v>8</v>
      </c>
      <c r="C29" s="21" t="str">
        <f>'Overall klassement'!B36</f>
        <v>Lisanne</v>
      </c>
      <c r="D29" s="24" t="str">
        <f>'Overall klassement'!C36</f>
        <v>Celie</v>
      </c>
      <c r="E29" s="168">
        <f>'Overall klassement'!Q36</f>
        <v>11</v>
      </c>
      <c r="F29" s="61"/>
    </row>
    <row r="30" spans="2:6" x14ac:dyDescent="0.3">
      <c r="B30" s="53">
        <v>9</v>
      </c>
      <c r="C30" s="21" t="str">
        <f>'Overall klassement'!B30</f>
        <v>Jade</v>
      </c>
      <c r="D30" s="24" t="str">
        <f>'Overall klassement'!C30</f>
        <v>van der Meulen</v>
      </c>
      <c r="E30" s="168">
        <f>'Overall klassement'!Q30</f>
        <v>11</v>
      </c>
      <c r="F30" s="61"/>
    </row>
    <row r="31" spans="2:6" x14ac:dyDescent="0.3">
      <c r="B31" s="53">
        <v>10</v>
      </c>
      <c r="C31" s="21" t="str">
        <f>'Overall klassement'!B32</f>
        <v>Jolien</v>
      </c>
      <c r="D31" s="24" t="str">
        <f>'Overall klassement'!C32</f>
        <v>Schrotenboer</v>
      </c>
      <c r="E31" s="168">
        <f>'Overall klassement'!Q32</f>
        <v>27</v>
      </c>
      <c r="F31" s="61"/>
    </row>
    <row r="32" spans="2:6" ht="15" thickBot="1" x14ac:dyDescent="0.35">
      <c r="B32" s="52">
        <v>11</v>
      </c>
      <c r="C32" s="3" t="str">
        <f>'Overall klassement'!B33</f>
        <v xml:space="preserve">Lenna </v>
      </c>
      <c r="D32" s="6" t="str">
        <f>'Overall klassement'!C33</f>
        <v>Schrotenboer</v>
      </c>
      <c r="E32" s="169">
        <f>'Overall klassement'!Q33</f>
        <v>27</v>
      </c>
    </row>
  </sheetData>
  <sortState ref="C5:E20">
    <sortCondition ref="E5:E2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zoomScale="80" zoomScaleNormal="80" workbookViewId="0">
      <selection activeCell="B10" sqref="B10:C10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" thickBot="1" x14ac:dyDescent="0.35"/>
    <row r="2" spans="2:11" ht="15" thickBot="1" x14ac:dyDescent="0.35">
      <c r="B2" s="35" t="s">
        <v>0</v>
      </c>
      <c r="C2" s="135" t="s">
        <v>1</v>
      </c>
      <c r="D2" s="49" t="s">
        <v>2</v>
      </c>
      <c r="E2" s="36" t="s">
        <v>8</v>
      </c>
      <c r="F2" s="29" t="s">
        <v>3</v>
      </c>
      <c r="G2" s="36" t="s">
        <v>8</v>
      </c>
      <c r="H2" s="35" t="s">
        <v>19</v>
      </c>
      <c r="I2" s="137" t="s">
        <v>4</v>
      </c>
      <c r="J2" s="135"/>
      <c r="K2" s="30" t="s">
        <v>11</v>
      </c>
    </row>
    <row r="3" spans="2:11" ht="15" thickBot="1" x14ac:dyDescent="0.35">
      <c r="B3" s="38" t="s">
        <v>5</v>
      </c>
      <c r="C3" s="32"/>
      <c r="D3" s="55"/>
      <c r="E3" s="28"/>
      <c r="F3" s="55"/>
      <c r="G3" s="28"/>
      <c r="H3" s="55"/>
      <c r="I3" s="32"/>
      <c r="J3" s="32"/>
      <c r="K3" s="31"/>
    </row>
    <row r="4" spans="2:11" ht="15" thickBot="1" x14ac:dyDescent="0.35">
      <c r="B4" s="45" t="s">
        <v>6</v>
      </c>
      <c r="C4" s="47"/>
      <c r="D4" s="151"/>
      <c r="E4" s="152"/>
      <c r="F4" s="151"/>
      <c r="G4" s="152"/>
      <c r="H4" s="151"/>
      <c r="I4" s="47"/>
      <c r="J4" s="47"/>
      <c r="K4" s="48"/>
    </row>
    <row r="5" spans="2:11" x14ac:dyDescent="0.3">
      <c r="B5" s="9" t="s">
        <v>45</v>
      </c>
      <c r="C5" s="15" t="s">
        <v>39</v>
      </c>
      <c r="D5" s="177">
        <v>77.55</v>
      </c>
      <c r="E5" s="22">
        <v>0</v>
      </c>
      <c r="F5" s="177">
        <v>72.38</v>
      </c>
      <c r="G5" s="22">
        <v>10</v>
      </c>
      <c r="H5" s="187">
        <v>77.55</v>
      </c>
      <c r="I5" s="178">
        <v>1</v>
      </c>
      <c r="J5" s="175">
        <f>(D5+E5)+(F5+G5)</f>
        <v>159.93</v>
      </c>
      <c r="K5" s="178">
        <v>1</v>
      </c>
    </row>
    <row r="6" spans="2:11" x14ac:dyDescent="0.3">
      <c r="B6" s="11" t="s">
        <v>50</v>
      </c>
      <c r="C6" s="16" t="s">
        <v>51</v>
      </c>
      <c r="D6" s="20">
        <v>89.43</v>
      </c>
      <c r="E6" s="23">
        <v>5</v>
      </c>
      <c r="F6" s="20">
        <v>82.34</v>
      </c>
      <c r="G6" s="23">
        <v>0</v>
      </c>
      <c r="H6" s="188">
        <v>82.34</v>
      </c>
      <c r="I6" s="91">
        <v>4</v>
      </c>
      <c r="J6" s="186">
        <f t="shared" ref="J6:J39" si="0">(D6+E6)+(F6+G6)</f>
        <v>176.77</v>
      </c>
      <c r="K6" s="91">
        <v>4</v>
      </c>
    </row>
    <row r="7" spans="2:11" x14ac:dyDescent="0.3">
      <c r="B7" s="11" t="s">
        <v>36</v>
      </c>
      <c r="C7" s="16" t="s">
        <v>48</v>
      </c>
      <c r="D7" s="20">
        <v>94.29</v>
      </c>
      <c r="E7" s="23">
        <v>0</v>
      </c>
      <c r="F7" s="20">
        <v>82.94</v>
      </c>
      <c r="G7" s="23">
        <v>0</v>
      </c>
      <c r="H7" s="188">
        <v>82.94</v>
      </c>
      <c r="I7" s="91">
        <v>5</v>
      </c>
      <c r="J7" s="186">
        <f t="shared" si="0"/>
        <v>177.23000000000002</v>
      </c>
      <c r="K7" s="91">
        <v>5</v>
      </c>
    </row>
    <row r="8" spans="2:11" x14ac:dyDescent="0.3">
      <c r="B8" s="11" t="s">
        <v>49</v>
      </c>
      <c r="C8" s="16" t="s">
        <v>48</v>
      </c>
      <c r="D8" s="20">
        <v>74.14</v>
      </c>
      <c r="E8" s="23">
        <v>15</v>
      </c>
      <c r="F8" s="20">
        <v>75.86</v>
      </c>
      <c r="G8" s="23">
        <v>5</v>
      </c>
      <c r="H8" s="188">
        <v>80.86</v>
      </c>
      <c r="I8" s="91">
        <v>2</v>
      </c>
      <c r="J8" s="186">
        <f t="shared" si="0"/>
        <v>170</v>
      </c>
      <c r="K8" s="91">
        <v>2</v>
      </c>
    </row>
    <row r="9" spans="2:11" x14ac:dyDescent="0.3">
      <c r="B9" s="11" t="s">
        <v>53</v>
      </c>
      <c r="C9" s="16" t="s">
        <v>26</v>
      </c>
      <c r="D9" s="184">
        <v>96.45</v>
      </c>
      <c r="E9" s="185">
        <v>0</v>
      </c>
      <c r="F9" s="184">
        <v>88.95</v>
      </c>
      <c r="G9" s="185">
        <v>20</v>
      </c>
      <c r="H9" s="188">
        <v>96.45</v>
      </c>
      <c r="I9" s="183">
        <v>6</v>
      </c>
      <c r="J9" s="186">
        <f t="shared" si="0"/>
        <v>205.4</v>
      </c>
      <c r="K9" s="183">
        <v>9</v>
      </c>
    </row>
    <row r="10" spans="2:11" ht="15" thickBot="1" x14ac:dyDescent="0.35">
      <c r="B10" s="125" t="s">
        <v>68</v>
      </c>
      <c r="C10" s="44" t="s">
        <v>69</v>
      </c>
      <c r="D10" s="126">
        <v>87.94</v>
      </c>
      <c r="E10" s="113">
        <v>10</v>
      </c>
      <c r="F10" s="126">
        <v>76.48</v>
      </c>
      <c r="G10" s="113">
        <v>5</v>
      </c>
      <c r="H10" s="189">
        <v>81.48</v>
      </c>
      <c r="I10" s="128">
        <v>3</v>
      </c>
      <c r="J10" s="190">
        <f t="shared" si="0"/>
        <v>179.42000000000002</v>
      </c>
      <c r="K10" s="128">
        <v>6</v>
      </c>
    </row>
    <row r="11" spans="2:11" ht="15" thickBot="1" x14ac:dyDescent="0.35">
      <c r="B11" s="38" t="s">
        <v>20</v>
      </c>
      <c r="C11" s="32"/>
      <c r="D11" s="55"/>
      <c r="E11" s="28"/>
      <c r="F11" s="55"/>
      <c r="G11" s="28"/>
      <c r="H11" s="55"/>
      <c r="I11" s="32"/>
      <c r="J11" s="32"/>
      <c r="K11" s="31"/>
    </row>
    <row r="12" spans="2:11" x14ac:dyDescent="0.3">
      <c r="B12" s="9" t="s">
        <v>43</v>
      </c>
      <c r="C12" s="65" t="s">
        <v>44</v>
      </c>
      <c r="D12" s="7">
        <v>0</v>
      </c>
      <c r="E12" s="2">
        <v>0</v>
      </c>
      <c r="F12" s="7">
        <v>0</v>
      </c>
      <c r="G12" s="5">
        <v>0</v>
      </c>
      <c r="H12" s="131">
        <v>0</v>
      </c>
      <c r="I12" s="118">
        <v>0</v>
      </c>
      <c r="J12" s="136">
        <f t="shared" si="0"/>
        <v>0</v>
      </c>
      <c r="K12" s="94">
        <v>0</v>
      </c>
    </row>
    <row r="13" spans="2:11" ht="15" thickBot="1" x14ac:dyDescent="0.35">
      <c r="B13" s="11" t="s">
        <v>57</v>
      </c>
      <c r="C13" s="33" t="s">
        <v>26</v>
      </c>
      <c r="D13" s="19">
        <v>94.94</v>
      </c>
      <c r="E13" s="13">
        <v>10</v>
      </c>
      <c r="F13" s="19">
        <v>86.37</v>
      </c>
      <c r="G13" s="24">
        <v>5</v>
      </c>
      <c r="H13" s="132">
        <v>91.37</v>
      </c>
      <c r="I13" s="119">
        <v>1</v>
      </c>
      <c r="J13" s="136">
        <f t="shared" si="0"/>
        <v>196.31</v>
      </c>
      <c r="K13" s="96">
        <v>8</v>
      </c>
    </row>
    <row r="14" spans="2:11" ht="15" thickBot="1" x14ac:dyDescent="0.35">
      <c r="B14" s="38" t="s">
        <v>7</v>
      </c>
      <c r="C14" s="32"/>
      <c r="D14" s="55"/>
      <c r="E14" s="28"/>
      <c r="F14" s="55"/>
      <c r="G14" s="28"/>
      <c r="H14" s="55"/>
      <c r="I14" s="32"/>
      <c r="J14" s="32"/>
      <c r="K14" s="31"/>
    </row>
    <row r="15" spans="2:11" x14ac:dyDescent="0.3">
      <c r="B15" s="9" t="s">
        <v>64</v>
      </c>
      <c r="C15" s="65" t="s">
        <v>65</v>
      </c>
      <c r="D15" s="7">
        <v>116.21</v>
      </c>
      <c r="E15" s="2">
        <v>15</v>
      </c>
      <c r="F15" s="7">
        <v>100.32</v>
      </c>
      <c r="G15" s="5">
        <v>10</v>
      </c>
      <c r="H15" s="131">
        <v>110.32</v>
      </c>
      <c r="I15" s="118">
        <v>2</v>
      </c>
      <c r="J15" s="136">
        <f t="shared" si="0"/>
        <v>241.52999999999997</v>
      </c>
      <c r="K15" s="94">
        <v>11</v>
      </c>
    </row>
    <row r="16" spans="2:11" x14ac:dyDescent="0.3">
      <c r="B16" s="40" t="s">
        <v>66</v>
      </c>
      <c r="C16" s="41" t="s">
        <v>67</v>
      </c>
      <c r="D16" s="88">
        <v>115.29</v>
      </c>
      <c r="E16" s="27">
        <v>10</v>
      </c>
      <c r="F16" s="88">
        <v>111.87</v>
      </c>
      <c r="G16" s="26">
        <v>5</v>
      </c>
      <c r="H16" s="129">
        <v>116.87</v>
      </c>
      <c r="I16" s="121">
        <v>3</v>
      </c>
      <c r="J16" s="136">
        <f t="shared" si="0"/>
        <v>242.16000000000003</v>
      </c>
      <c r="K16" s="95">
        <v>12</v>
      </c>
    </row>
    <row r="17" spans="2:11" x14ac:dyDescent="0.3">
      <c r="B17" s="40" t="s">
        <v>32</v>
      </c>
      <c r="C17" s="41" t="s">
        <v>33</v>
      </c>
      <c r="D17" s="88">
        <v>92.5</v>
      </c>
      <c r="E17" s="27">
        <v>5</v>
      </c>
      <c r="F17" s="88">
        <v>92.63</v>
      </c>
      <c r="G17" s="26">
        <v>5</v>
      </c>
      <c r="H17" s="129">
        <v>97.5</v>
      </c>
      <c r="I17" s="121">
        <v>1</v>
      </c>
      <c r="J17" s="136">
        <f t="shared" si="0"/>
        <v>195.13</v>
      </c>
      <c r="K17" s="95">
        <v>7</v>
      </c>
    </row>
    <row r="18" spans="2:11" x14ac:dyDescent="0.3">
      <c r="B18" s="40" t="s">
        <v>34</v>
      </c>
      <c r="C18" s="41" t="s">
        <v>35</v>
      </c>
      <c r="D18" s="88">
        <v>0</v>
      </c>
      <c r="E18" s="27">
        <v>0</v>
      </c>
      <c r="F18" s="88">
        <v>0</v>
      </c>
      <c r="G18" s="26">
        <v>0</v>
      </c>
      <c r="H18" s="129">
        <v>0</v>
      </c>
      <c r="I18" s="121">
        <v>0</v>
      </c>
      <c r="J18" s="136">
        <f t="shared" si="0"/>
        <v>0</v>
      </c>
      <c r="K18" s="95">
        <v>0</v>
      </c>
    </row>
    <row r="19" spans="2:11" ht="15" thickBot="1" x14ac:dyDescent="0.35">
      <c r="B19" s="125" t="s">
        <v>36</v>
      </c>
      <c r="C19" s="42" t="s">
        <v>37</v>
      </c>
      <c r="D19" s="141">
        <v>0</v>
      </c>
      <c r="E19" s="25">
        <v>0</v>
      </c>
      <c r="F19" s="141">
        <v>0</v>
      </c>
      <c r="G19" s="142">
        <v>0</v>
      </c>
      <c r="H19" s="143">
        <v>0</v>
      </c>
      <c r="I19" s="144">
        <v>0</v>
      </c>
      <c r="J19" s="136">
        <f t="shared" si="0"/>
        <v>0</v>
      </c>
      <c r="K19" s="145">
        <v>0</v>
      </c>
    </row>
    <row r="20" spans="2:11" ht="15" thickBot="1" x14ac:dyDescent="0.35">
      <c r="B20" s="147" t="s">
        <v>22</v>
      </c>
      <c r="C20" s="32"/>
      <c r="D20" s="55"/>
      <c r="E20" s="28"/>
      <c r="F20" s="55"/>
      <c r="G20" s="28"/>
      <c r="H20" s="55"/>
      <c r="I20" s="32"/>
      <c r="J20" s="32"/>
      <c r="K20" s="31"/>
    </row>
    <row r="21" spans="2:11" x14ac:dyDescent="0.3">
      <c r="B21" s="40" t="s">
        <v>40</v>
      </c>
      <c r="C21" s="41" t="s">
        <v>41</v>
      </c>
      <c r="D21" s="88">
        <v>128.9</v>
      </c>
      <c r="E21" s="27">
        <v>10</v>
      </c>
      <c r="F21" s="88">
        <v>90.35</v>
      </c>
      <c r="G21" s="26">
        <v>20</v>
      </c>
      <c r="H21" s="129">
        <v>110.35</v>
      </c>
      <c r="I21" s="121">
        <v>2</v>
      </c>
      <c r="J21" s="136">
        <f t="shared" si="0"/>
        <v>249.25</v>
      </c>
      <c r="K21" s="95">
        <v>13</v>
      </c>
    </row>
    <row r="22" spans="2:11" x14ac:dyDescent="0.3">
      <c r="B22" s="40" t="s">
        <v>36</v>
      </c>
      <c r="C22" s="41" t="s">
        <v>38</v>
      </c>
      <c r="D22" s="88">
        <v>116.58</v>
      </c>
      <c r="E22" s="27">
        <v>10</v>
      </c>
      <c r="F22" s="88">
        <v>97.03</v>
      </c>
      <c r="G22" s="26">
        <v>5</v>
      </c>
      <c r="H22" s="129">
        <v>102.03</v>
      </c>
      <c r="I22" s="121">
        <v>3</v>
      </c>
      <c r="J22" s="136">
        <f t="shared" si="0"/>
        <v>228.61</v>
      </c>
      <c r="K22" s="95">
        <v>10</v>
      </c>
    </row>
    <row r="23" spans="2:11" ht="15" thickBot="1" x14ac:dyDescent="0.35">
      <c r="B23" s="40" t="s">
        <v>42</v>
      </c>
      <c r="C23" s="41" t="s">
        <v>39</v>
      </c>
      <c r="D23" s="88">
        <v>89.69</v>
      </c>
      <c r="E23" s="27">
        <v>0</v>
      </c>
      <c r="F23" s="88">
        <v>82.34</v>
      </c>
      <c r="G23" s="26">
        <v>0</v>
      </c>
      <c r="H23" s="129">
        <v>82.34</v>
      </c>
      <c r="I23" s="121">
        <v>1</v>
      </c>
      <c r="J23" s="136">
        <f t="shared" si="0"/>
        <v>172.03</v>
      </c>
      <c r="K23" s="95">
        <v>3</v>
      </c>
    </row>
    <row r="24" spans="2:11" ht="15" thickBot="1" x14ac:dyDescent="0.35">
      <c r="B24" s="38" t="s">
        <v>17</v>
      </c>
      <c r="C24" s="32"/>
      <c r="D24" s="55"/>
      <c r="E24" s="28"/>
      <c r="F24" s="55"/>
      <c r="G24" s="28"/>
      <c r="H24" s="55"/>
      <c r="I24" s="32"/>
      <c r="J24" s="32"/>
      <c r="K24" s="31"/>
    </row>
    <row r="25" spans="2:11" ht="15" thickBot="1" x14ac:dyDescent="0.35">
      <c r="B25" s="79" t="s">
        <v>36</v>
      </c>
      <c r="C25" s="80" t="s">
        <v>38</v>
      </c>
      <c r="D25" s="84">
        <v>106.03</v>
      </c>
      <c r="E25" s="85">
        <v>25</v>
      </c>
      <c r="F25" s="86">
        <v>99.32</v>
      </c>
      <c r="G25" s="81">
        <v>5</v>
      </c>
      <c r="H25" s="133">
        <v>104.32</v>
      </c>
      <c r="I25" s="140">
        <v>1</v>
      </c>
      <c r="J25" s="136">
        <f t="shared" si="0"/>
        <v>235.35</v>
      </c>
      <c r="K25" s="81"/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62" t="s">
        <v>16</v>
      </c>
      <c r="C27" s="148"/>
      <c r="D27" s="149"/>
      <c r="E27" s="150"/>
      <c r="F27" s="149"/>
      <c r="G27" s="150"/>
      <c r="H27" s="149"/>
      <c r="I27" s="148"/>
      <c r="J27" s="32"/>
      <c r="K27" s="31"/>
    </row>
    <row r="28" spans="2:11" x14ac:dyDescent="0.3">
      <c r="B28" s="9" t="s">
        <v>58</v>
      </c>
      <c r="C28" s="65" t="s">
        <v>52</v>
      </c>
      <c r="D28" s="7">
        <v>60.93</v>
      </c>
      <c r="E28" s="2">
        <v>0</v>
      </c>
      <c r="F28" s="7">
        <v>57.85</v>
      </c>
      <c r="G28" s="5">
        <v>0</v>
      </c>
      <c r="H28" s="131">
        <v>57.85</v>
      </c>
      <c r="I28" s="118">
        <v>1</v>
      </c>
      <c r="J28" s="136">
        <f t="shared" si="0"/>
        <v>118.78</v>
      </c>
      <c r="K28" s="94">
        <v>2</v>
      </c>
    </row>
    <row r="29" spans="2:11" x14ac:dyDescent="0.3">
      <c r="B29" s="40" t="s">
        <v>60</v>
      </c>
      <c r="C29" s="41" t="s">
        <v>61</v>
      </c>
      <c r="D29" s="88">
        <v>94</v>
      </c>
      <c r="E29" s="27">
        <v>0</v>
      </c>
      <c r="F29" s="88">
        <v>78.459999999999994</v>
      </c>
      <c r="G29" s="26">
        <v>0</v>
      </c>
      <c r="H29" s="129">
        <v>78.459999999999994</v>
      </c>
      <c r="I29" s="121">
        <v>3</v>
      </c>
      <c r="J29" s="136">
        <f t="shared" si="0"/>
        <v>172.45999999999998</v>
      </c>
      <c r="K29" s="95">
        <v>4</v>
      </c>
    </row>
    <row r="30" spans="2:11" x14ac:dyDescent="0.3">
      <c r="B30" s="40" t="s">
        <v>25</v>
      </c>
      <c r="C30" s="41" t="s">
        <v>26</v>
      </c>
      <c r="D30" s="88">
        <v>64.42</v>
      </c>
      <c r="E30" s="27">
        <v>0</v>
      </c>
      <c r="F30" s="88">
        <v>68.31</v>
      </c>
      <c r="G30" s="26">
        <v>5</v>
      </c>
      <c r="H30" s="129">
        <v>64.42</v>
      </c>
      <c r="I30" s="121">
        <v>2</v>
      </c>
      <c r="J30" s="136">
        <f t="shared" si="0"/>
        <v>137.73000000000002</v>
      </c>
      <c r="K30" s="95">
        <v>3</v>
      </c>
    </row>
    <row r="31" spans="2:11" x14ac:dyDescent="0.3">
      <c r="B31" s="40" t="s">
        <v>62</v>
      </c>
      <c r="C31" s="41" t="s">
        <v>24</v>
      </c>
      <c r="D31" s="88">
        <v>118.23</v>
      </c>
      <c r="E31" s="27">
        <v>0</v>
      </c>
      <c r="F31" s="88">
        <v>107.32</v>
      </c>
      <c r="G31" s="26">
        <v>0</v>
      </c>
      <c r="H31" s="129">
        <v>107.32</v>
      </c>
      <c r="I31" s="121">
        <v>5</v>
      </c>
      <c r="J31" s="136">
        <f t="shared" si="0"/>
        <v>225.55</v>
      </c>
      <c r="K31" s="95">
        <v>7</v>
      </c>
    </row>
    <row r="32" spans="2:11" ht="15" thickBot="1" x14ac:dyDescent="0.35">
      <c r="B32" s="40" t="s">
        <v>23</v>
      </c>
      <c r="C32" s="41" t="s">
        <v>24</v>
      </c>
      <c r="D32" s="88">
        <v>116.17</v>
      </c>
      <c r="E32" s="27">
        <v>0</v>
      </c>
      <c r="F32" s="88">
        <v>94.93</v>
      </c>
      <c r="G32" s="26">
        <v>0</v>
      </c>
      <c r="H32" s="129">
        <v>94.93</v>
      </c>
      <c r="I32" s="121">
        <v>4</v>
      </c>
      <c r="J32" s="136">
        <f t="shared" si="0"/>
        <v>211.10000000000002</v>
      </c>
      <c r="K32" s="95">
        <v>6</v>
      </c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9" t="s">
        <v>54</v>
      </c>
      <c r="C34" s="65" t="s">
        <v>55</v>
      </c>
      <c r="D34" s="7">
        <v>0</v>
      </c>
      <c r="E34" s="2">
        <v>0</v>
      </c>
      <c r="F34" s="7">
        <v>0</v>
      </c>
      <c r="G34" s="5">
        <v>0</v>
      </c>
      <c r="H34" s="131">
        <v>0</v>
      </c>
      <c r="I34" s="118">
        <v>0</v>
      </c>
      <c r="J34" s="175">
        <f t="shared" si="0"/>
        <v>0</v>
      </c>
      <c r="K34" s="94">
        <v>0</v>
      </c>
    </row>
    <row r="35" spans="2:11" x14ac:dyDescent="0.3">
      <c r="B35" s="40" t="s">
        <v>27</v>
      </c>
      <c r="C35" s="41" t="s">
        <v>28</v>
      </c>
      <c r="D35" s="88">
        <v>100.15</v>
      </c>
      <c r="E35" s="27">
        <v>0</v>
      </c>
      <c r="F35" s="88">
        <v>102.13</v>
      </c>
      <c r="G35" s="26">
        <v>0</v>
      </c>
      <c r="H35" s="129">
        <v>100.15</v>
      </c>
      <c r="I35" s="121">
        <v>3</v>
      </c>
      <c r="J35" s="136">
        <f t="shared" si="0"/>
        <v>202.28</v>
      </c>
      <c r="K35" s="95">
        <v>5</v>
      </c>
    </row>
    <row r="36" spans="2:11" x14ac:dyDescent="0.3">
      <c r="B36" s="40" t="s">
        <v>29</v>
      </c>
      <c r="C36" s="41" t="s">
        <v>30</v>
      </c>
      <c r="D36" s="88">
        <v>55.36</v>
      </c>
      <c r="E36" s="27">
        <v>0</v>
      </c>
      <c r="F36" s="88">
        <v>55.57</v>
      </c>
      <c r="G36" s="26">
        <v>0</v>
      </c>
      <c r="H36" s="129">
        <v>55.36</v>
      </c>
      <c r="I36" s="121">
        <v>1</v>
      </c>
      <c r="J36" s="136">
        <f t="shared" si="0"/>
        <v>110.93</v>
      </c>
      <c r="K36" s="95">
        <v>1</v>
      </c>
    </row>
    <row r="37" spans="2:11" x14ac:dyDescent="0.3">
      <c r="B37" s="40" t="s">
        <v>59</v>
      </c>
      <c r="C37" s="41" t="s">
        <v>63</v>
      </c>
      <c r="D37" s="88">
        <v>0</v>
      </c>
      <c r="E37" s="27">
        <v>0</v>
      </c>
      <c r="F37" s="88">
        <v>0</v>
      </c>
      <c r="G37" s="26">
        <v>0</v>
      </c>
      <c r="H37" s="129">
        <v>0</v>
      </c>
      <c r="I37" s="121">
        <v>0</v>
      </c>
      <c r="J37" s="136">
        <f t="shared" si="0"/>
        <v>0</v>
      </c>
      <c r="K37" s="95">
        <v>0</v>
      </c>
    </row>
    <row r="38" spans="2:11" x14ac:dyDescent="0.3">
      <c r="B38" s="11" t="s">
        <v>46</v>
      </c>
      <c r="C38" s="33" t="s">
        <v>47</v>
      </c>
      <c r="D38" s="19">
        <v>0</v>
      </c>
      <c r="E38" s="13">
        <v>0</v>
      </c>
      <c r="F38" s="19">
        <v>0</v>
      </c>
      <c r="G38" s="24">
        <v>0</v>
      </c>
      <c r="H38" s="132">
        <v>0</v>
      </c>
      <c r="I38" s="119">
        <v>0</v>
      </c>
      <c r="J38" s="136">
        <f t="shared" si="0"/>
        <v>0</v>
      </c>
      <c r="K38" s="96">
        <v>0</v>
      </c>
    </row>
    <row r="39" spans="2:11" ht="15" thickBot="1" x14ac:dyDescent="0.35">
      <c r="B39" s="14" t="s">
        <v>56</v>
      </c>
      <c r="C39" s="66" t="s">
        <v>31</v>
      </c>
      <c r="D39" s="8">
        <v>0</v>
      </c>
      <c r="E39" s="4">
        <v>0</v>
      </c>
      <c r="F39" s="8">
        <v>0</v>
      </c>
      <c r="G39" s="6">
        <v>0</v>
      </c>
      <c r="H39" s="134">
        <v>0</v>
      </c>
      <c r="I39" s="120">
        <v>0</v>
      </c>
      <c r="J39" s="176">
        <f t="shared" si="0"/>
        <v>0</v>
      </c>
      <c r="K39" s="9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topLeftCell="A12" workbookViewId="0">
      <selection activeCell="B10" sqref="B10:K10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" thickBot="1" x14ac:dyDescent="0.35"/>
    <row r="2" spans="2:11" ht="15" thickBot="1" x14ac:dyDescent="0.35">
      <c r="B2" s="35" t="s">
        <v>0</v>
      </c>
      <c r="C2" s="135" t="s">
        <v>1</v>
      </c>
      <c r="D2" s="49" t="s">
        <v>2</v>
      </c>
      <c r="E2" s="36" t="s">
        <v>8</v>
      </c>
      <c r="F2" s="29" t="s">
        <v>3</v>
      </c>
      <c r="G2" s="36" t="s">
        <v>8</v>
      </c>
      <c r="H2" s="35" t="s">
        <v>19</v>
      </c>
      <c r="I2" s="137" t="s">
        <v>4</v>
      </c>
      <c r="J2" s="135"/>
      <c r="K2" s="30" t="s">
        <v>11</v>
      </c>
    </row>
    <row r="3" spans="2:11" ht="15" thickBot="1" x14ac:dyDescent="0.35">
      <c r="B3" s="38" t="s">
        <v>5</v>
      </c>
      <c r="C3" s="32"/>
      <c r="D3" s="55"/>
      <c r="E3" s="28"/>
      <c r="F3" s="55"/>
      <c r="G3" s="28"/>
      <c r="H3" s="55"/>
      <c r="I3" s="32"/>
      <c r="J3" s="32"/>
      <c r="K3" s="31"/>
    </row>
    <row r="4" spans="2:11" ht="15" thickBot="1" x14ac:dyDescent="0.35">
      <c r="B4" s="38" t="s">
        <v>6</v>
      </c>
      <c r="C4" s="32"/>
      <c r="D4" s="55"/>
      <c r="E4" s="28"/>
      <c r="F4" s="55"/>
      <c r="G4" s="28"/>
      <c r="H4" s="151"/>
      <c r="I4" s="32"/>
      <c r="J4" s="32"/>
      <c r="K4" s="31"/>
    </row>
    <row r="5" spans="2:11" x14ac:dyDescent="0.3">
      <c r="B5" s="40" t="s">
        <v>45</v>
      </c>
      <c r="C5" s="43" t="s">
        <v>39</v>
      </c>
      <c r="D5" s="177">
        <v>94.45</v>
      </c>
      <c r="E5" s="10">
        <v>5</v>
      </c>
      <c r="F5" s="177">
        <v>91.54</v>
      </c>
      <c r="G5" s="22">
        <v>0</v>
      </c>
      <c r="H5" s="187">
        <v>91.54</v>
      </c>
      <c r="I5" s="178">
        <v>1</v>
      </c>
      <c r="J5" s="175">
        <f>(D5+E5)+(F5+G5)</f>
        <v>190.99</v>
      </c>
      <c r="K5" s="178">
        <v>1</v>
      </c>
    </row>
    <row r="6" spans="2:11" x14ac:dyDescent="0.3">
      <c r="B6" s="11" t="s">
        <v>50</v>
      </c>
      <c r="C6" s="16" t="s">
        <v>51</v>
      </c>
      <c r="D6" s="20">
        <v>110.07</v>
      </c>
      <c r="E6" s="12">
        <v>0</v>
      </c>
      <c r="F6" s="20">
        <v>109.07</v>
      </c>
      <c r="G6" s="23">
        <v>0</v>
      </c>
      <c r="H6" s="188">
        <v>109.07</v>
      </c>
      <c r="I6" s="91">
        <v>5</v>
      </c>
      <c r="J6" s="136">
        <f t="shared" ref="J6:J40" si="0">(D6+E6)+(F6+G6)</f>
        <v>219.14</v>
      </c>
      <c r="K6" s="91">
        <v>7</v>
      </c>
    </row>
    <row r="7" spans="2:11" x14ac:dyDescent="0.3">
      <c r="B7" s="11" t="s">
        <v>36</v>
      </c>
      <c r="C7" s="16" t="s">
        <v>48</v>
      </c>
      <c r="D7" s="20">
        <v>101.03</v>
      </c>
      <c r="E7" s="12">
        <v>0</v>
      </c>
      <c r="F7" s="20">
        <v>98.65</v>
      </c>
      <c r="G7" s="23">
        <v>0</v>
      </c>
      <c r="H7" s="188">
        <v>98.65</v>
      </c>
      <c r="I7" s="91">
        <v>3</v>
      </c>
      <c r="J7" s="136">
        <f t="shared" si="0"/>
        <v>199.68</v>
      </c>
      <c r="K7" s="91">
        <v>3</v>
      </c>
    </row>
    <row r="8" spans="2:11" x14ac:dyDescent="0.3">
      <c r="B8" s="11" t="s">
        <v>49</v>
      </c>
      <c r="C8" s="16" t="s">
        <v>48</v>
      </c>
      <c r="D8" s="20">
        <v>93.59</v>
      </c>
      <c r="E8" s="12">
        <v>0</v>
      </c>
      <c r="F8" s="20">
        <v>96.24</v>
      </c>
      <c r="G8" s="23">
        <v>5</v>
      </c>
      <c r="H8" s="188">
        <v>93.59</v>
      </c>
      <c r="I8" s="91">
        <v>2</v>
      </c>
      <c r="J8" s="136">
        <f t="shared" si="0"/>
        <v>194.82999999999998</v>
      </c>
      <c r="K8" s="91">
        <v>2</v>
      </c>
    </row>
    <row r="9" spans="2:11" x14ac:dyDescent="0.3">
      <c r="B9" s="125" t="s">
        <v>53</v>
      </c>
      <c r="C9" s="44" t="s">
        <v>26</v>
      </c>
      <c r="D9" s="126">
        <v>116.59</v>
      </c>
      <c r="E9" s="127">
        <v>0</v>
      </c>
      <c r="F9" s="126">
        <v>109.7</v>
      </c>
      <c r="G9" s="113">
        <v>0</v>
      </c>
      <c r="H9" s="188">
        <v>109.7</v>
      </c>
      <c r="I9" s="128">
        <v>6</v>
      </c>
      <c r="J9" s="136">
        <f t="shared" si="0"/>
        <v>226.29000000000002</v>
      </c>
      <c r="K9" s="128">
        <v>8</v>
      </c>
    </row>
    <row r="10" spans="2:11" ht="15" thickBot="1" x14ac:dyDescent="0.35">
      <c r="B10" s="125" t="s">
        <v>68</v>
      </c>
      <c r="C10" s="44" t="s">
        <v>69</v>
      </c>
      <c r="D10" s="203">
        <v>110.13</v>
      </c>
      <c r="E10" s="115">
        <v>5</v>
      </c>
      <c r="F10" s="203">
        <v>101.33</v>
      </c>
      <c r="G10" s="114">
        <v>0</v>
      </c>
      <c r="H10" s="205">
        <v>101.33</v>
      </c>
      <c r="I10" s="204">
        <v>4</v>
      </c>
      <c r="J10" s="176">
        <f t="shared" ref="J10" si="1">(D10+E10)+(F10+G10)</f>
        <v>216.45999999999998</v>
      </c>
      <c r="K10" s="204">
        <v>6</v>
      </c>
    </row>
    <row r="11" spans="2:11" ht="15" thickBot="1" x14ac:dyDescent="0.35">
      <c r="B11" s="38" t="s">
        <v>20</v>
      </c>
      <c r="C11" s="32"/>
      <c r="D11" s="55"/>
      <c r="E11" s="28"/>
      <c r="F11" s="55"/>
      <c r="G11" s="28"/>
      <c r="H11" s="180"/>
      <c r="I11" s="32"/>
      <c r="J11" s="32"/>
      <c r="K11" s="31"/>
    </row>
    <row r="12" spans="2:11" x14ac:dyDescent="0.3">
      <c r="B12" s="9" t="s">
        <v>43</v>
      </c>
      <c r="C12" s="65" t="s">
        <v>44</v>
      </c>
      <c r="D12" s="7">
        <v>110.29</v>
      </c>
      <c r="E12" s="2">
        <v>25</v>
      </c>
      <c r="F12" s="7">
        <v>102.18</v>
      </c>
      <c r="G12" s="5">
        <v>25</v>
      </c>
      <c r="H12" s="131">
        <v>127.18</v>
      </c>
      <c r="I12" s="118">
        <v>2</v>
      </c>
      <c r="J12" s="136">
        <f t="shared" si="0"/>
        <v>262.47000000000003</v>
      </c>
      <c r="K12" s="94">
        <v>12</v>
      </c>
    </row>
    <row r="13" spans="2:11" ht="15" thickBot="1" x14ac:dyDescent="0.35">
      <c r="B13" s="11" t="s">
        <v>57</v>
      </c>
      <c r="C13" s="33" t="s">
        <v>26</v>
      </c>
      <c r="D13" s="19">
        <v>125.18</v>
      </c>
      <c r="E13" s="13">
        <v>0</v>
      </c>
      <c r="F13" s="19">
        <v>112.62</v>
      </c>
      <c r="G13" s="24">
        <v>0</v>
      </c>
      <c r="H13" s="132">
        <v>112.62</v>
      </c>
      <c r="I13" s="119">
        <v>1</v>
      </c>
      <c r="J13" s="136">
        <f t="shared" si="0"/>
        <v>237.8</v>
      </c>
      <c r="K13" s="96">
        <v>10</v>
      </c>
    </row>
    <row r="14" spans="2:11" ht="15" thickBot="1" x14ac:dyDescent="0.35">
      <c r="B14" s="38" t="s">
        <v>7</v>
      </c>
      <c r="C14" s="32"/>
      <c r="D14" s="55"/>
      <c r="E14" s="28"/>
      <c r="F14" s="55"/>
      <c r="G14" s="28"/>
      <c r="H14" s="55"/>
      <c r="I14" s="32"/>
      <c r="J14" s="32"/>
      <c r="K14" s="31"/>
    </row>
    <row r="15" spans="2:11" x14ac:dyDescent="0.3">
      <c r="B15" s="9" t="s">
        <v>64</v>
      </c>
      <c r="C15" s="65" t="s">
        <v>65</v>
      </c>
      <c r="D15" s="7">
        <v>133.58000000000001</v>
      </c>
      <c r="E15" s="2">
        <v>5</v>
      </c>
      <c r="F15" s="7">
        <v>124.58</v>
      </c>
      <c r="G15" s="5">
        <v>10</v>
      </c>
      <c r="H15" s="131">
        <v>134.58000000000001</v>
      </c>
      <c r="I15" s="118">
        <v>2</v>
      </c>
      <c r="J15" s="136">
        <f t="shared" si="0"/>
        <v>273.15999999999997</v>
      </c>
      <c r="K15" s="94">
        <v>13</v>
      </c>
    </row>
    <row r="16" spans="2:11" x14ac:dyDescent="0.3">
      <c r="B16" s="40" t="s">
        <v>66</v>
      </c>
      <c r="C16" s="41" t="s">
        <v>67</v>
      </c>
      <c r="D16" s="88">
        <v>148.80000000000001</v>
      </c>
      <c r="E16" s="27">
        <v>10</v>
      </c>
      <c r="F16" s="88">
        <v>138.87</v>
      </c>
      <c r="G16" s="26">
        <v>5</v>
      </c>
      <c r="H16" s="129">
        <v>143.87</v>
      </c>
      <c r="I16" s="121">
        <v>3</v>
      </c>
      <c r="J16" s="136">
        <f t="shared" si="0"/>
        <v>302.67</v>
      </c>
      <c r="K16" s="95">
        <v>15</v>
      </c>
    </row>
    <row r="17" spans="2:11" x14ac:dyDescent="0.3">
      <c r="B17" s="40" t="s">
        <v>32</v>
      </c>
      <c r="C17" s="41" t="s">
        <v>33</v>
      </c>
      <c r="D17" s="88">
        <v>0</v>
      </c>
      <c r="E17" s="27">
        <v>0</v>
      </c>
      <c r="F17" s="88">
        <v>0</v>
      </c>
      <c r="G17" s="26">
        <v>0</v>
      </c>
      <c r="H17" s="129">
        <v>0</v>
      </c>
      <c r="I17" s="121">
        <v>0</v>
      </c>
      <c r="J17" s="136">
        <f t="shared" si="0"/>
        <v>0</v>
      </c>
      <c r="K17" s="95">
        <v>0</v>
      </c>
    </row>
    <row r="18" spans="2:11" x14ac:dyDescent="0.3">
      <c r="B18" s="40" t="s">
        <v>34</v>
      </c>
      <c r="C18" s="41" t="s">
        <v>35</v>
      </c>
      <c r="D18" s="88">
        <v>0</v>
      </c>
      <c r="E18" s="27">
        <v>0</v>
      </c>
      <c r="F18" s="88">
        <v>0</v>
      </c>
      <c r="G18" s="26">
        <v>0</v>
      </c>
      <c r="H18" s="129">
        <v>0</v>
      </c>
      <c r="I18" s="121">
        <v>0</v>
      </c>
      <c r="J18" s="136">
        <f t="shared" si="0"/>
        <v>0</v>
      </c>
      <c r="K18" s="95">
        <v>0</v>
      </c>
    </row>
    <row r="19" spans="2:11" ht="15" thickBot="1" x14ac:dyDescent="0.35">
      <c r="B19" s="125" t="s">
        <v>36</v>
      </c>
      <c r="C19" s="42" t="s">
        <v>37</v>
      </c>
      <c r="D19" s="141">
        <v>120.88</v>
      </c>
      <c r="E19" s="25">
        <v>10</v>
      </c>
      <c r="F19" s="141">
        <v>116.4</v>
      </c>
      <c r="G19" s="142">
        <v>0</v>
      </c>
      <c r="H19" s="143">
        <v>116.4</v>
      </c>
      <c r="I19" s="144">
        <v>1</v>
      </c>
      <c r="J19" s="136">
        <f t="shared" si="0"/>
        <v>247.28</v>
      </c>
      <c r="K19" s="145">
        <v>11</v>
      </c>
    </row>
    <row r="20" spans="2:11" ht="15" thickBot="1" x14ac:dyDescent="0.35">
      <c r="B20" s="147" t="s">
        <v>22</v>
      </c>
      <c r="C20" s="32"/>
      <c r="D20" s="55"/>
      <c r="E20" s="28"/>
      <c r="F20" s="55"/>
      <c r="G20" s="28"/>
      <c r="H20" s="55"/>
      <c r="I20" s="32"/>
      <c r="J20" s="32"/>
      <c r="K20" s="31"/>
    </row>
    <row r="21" spans="2:11" x14ac:dyDescent="0.3">
      <c r="B21" s="40" t="s">
        <v>40</v>
      </c>
      <c r="C21" s="41" t="s">
        <v>41</v>
      </c>
      <c r="D21" s="88">
        <v>107.87</v>
      </c>
      <c r="E21" s="27">
        <v>10</v>
      </c>
      <c r="F21" s="88">
        <v>105.96</v>
      </c>
      <c r="G21" s="26">
        <v>5</v>
      </c>
      <c r="H21" s="129">
        <v>110.96</v>
      </c>
      <c r="I21" s="121">
        <v>2</v>
      </c>
      <c r="J21" s="136">
        <f t="shared" si="0"/>
        <v>228.82999999999998</v>
      </c>
      <c r="K21" s="95">
        <v>9</v>
      </c>
    </row>
    <row r="22" spans="2:11" x14ac:dyDescent="0.3">
      <c r="B22" s="40" t="s">
        <v>36</v>
      </c>
      <c r="C22" s="41" t="s">
        <v>38</v>
      </c>
      <c r="D22" s="88">
        <v>156.82</v>
      </c>
      <c r="E22" s="27">
        <v>5</v>
      </c>
      <c r="F22" s="88">
        <v>113.29</v>
      </c>
      <c r="G22" s="26">
        <v>0</v>
      </c>
      <c r="H22" s="129">
        <v>113.29</v>
      </c>
      <c r="I22" s="121">
        <v>3</v>
      </c>
      <c r="J22" s="136">
        <f t="shared" si="0"/>
        <v>275.11</v>
      </c>
      <c r="K22" s="95">
        <v>14</v>
      </c>
    </row>
    <row r="23" spans="2:11" ht="15" thickBot="1" x14ac:dyDescent="0.35">
      <c r="B23" s="40" t="s">
        <v>42</v>
      </c>
      <c r="C23" s="41" t="s">
        <v>39</v>
      </c>
      <c r="D23" s="88">
        <v>100.23</v>
      </c>
      <c r="E23" s="27">
        <v>0</v>
      </c>
      <c r="F23" s="88">
        <v>99.53</v>
      </c>
      <c r="G23" s="26">
        <v>10</v>
      </c>
      <c r="H23" s="129">
        <v>100.23</v>
      </c>
      <c r="I23" s="121">
        <v>1</v>
      </c>
      <c r="J23" s="136">
        <f t="shared" si="0"/>
        <v>209.76</v>
      </c>
      <c r="K23" s="95">
        <v>5</v>
      </c>
    </row>
    <row r="24" spans="2:11" ht="15" thickBot="1" x14ac:dyDescent="0.35">
      <c r="B24" s="38" t="s">
        <v>17</v>
      </c>
      <c r="C24" s="32"/>
      <c r="D24" s="55"/>
      <c r="E24" s="28"/>
      <c r="F24" s="55"/>
      <c r="G24" s="28"/>
      <c r="H24" s="55"/>
      <c r="I24" s="32"/>
      <c r="J24" s="32"/>
      <c r="K24" s="31"/>
    </row>
    <row r="25" spans="2:11" ht="15" thickBot="1" x14ac:dyDescent="0.35">
      <c r="B25" s="79" t="s">
        <v>36</v>
      </c>
      <c r="C25" s="80" t="s">
        <v>38</v>
      </c>
      <c r="D25" s="84">
        <v>98.36</v>
      </c>
      <c r="E25" s="85">
        <v>5</v>
      </c>
      <c r="F25" s="86">
        <v>95.26</v>
      </c>
      <c r="G25" s="81">
        <v>10</v>
      </c>
      <c r="H25" s="133">
        <v>103.36</v>
      </c>
      <c r="I25" s="140">
        <v>1</v>
      </c>
      <c r="J25" s="136">
        <f t="shared" si="0"/>
        <v>208.62</v>
      </c>
      <c r="K25" s="81">
        <v>4</v>
      </c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62" t="s">
        <v>16</v>
      </c>
      <c r="C27" s="148"/>
      <c r="D27" s="149"/>
      <c r="E27" s="150"/>
      <c r="F27" s="149"/>
      <c r="G27" s="150"/>
      <c r="H27" s="149"/>
      <c r="I27" s="148"/>
      <c r="J27" s="32"/>
      <c r="K27" s="31"/>
    </row>
    <row r="28" spans="2:11" x14ac:dyDescent="0.3">
      <c r="B28" s="9" t="s">
        <v>58</v>
      </c>
      <c r="C28" s="65" t="s">
        <v>52</v>
      </c>
      <c r="D28" s="7">
        <v>85.66</v>
      </c>
      <c r="E28" s="2">
        <v>5</v>
      </c>
      <c r="F28" s="7">
        <v>77.290000000000006</v>
      </c>
      <c r="G28" s="5">
        <v>0</v>
      </c>
      <c r="H28" s="131">
        <v>77.290000000000006</v>
      </c>
      <c r="I28" s="118">
        <v>1</v>
      </c>
      <c r="J28" s="136">
        <f t="shared" si="0"/>
        <v>167.95</v>
      </c>
      <c r="K28" s="94">
        <v>3</v>
      </c>
    </row>
    <row r="29" spans="2:11" x14ac:dyDescent="0.3">
      <c r="B29" s="40" t="s">
        <v>60</v>
      </c>
      <c r="C29" s="41" t="s">
        <v>61</v>
      </c>
      <c r="D29" s="88">
        <v>0</v>
      </c>
      <c r="E29" s="27">
        <v>0</v>
      </c>
      <c r="F29" s="88">
        <v>0</v>
      </c>
      <c r="G29" s="26">
        <v>0</v>
      </c>
      <c r="H29" s="129">
        <v>0</v>
      </c>
      <c r="I29" s="121">
        <v>0</v>
      </c>
      <c r="J29" s="136">
        <f t="shared" si="0"/>
        <v>0</v>
      </c>
      <c r="K29" s="95">
        <v>0</v>
      </c>
    </row>
    <row r="30" spans="2:11" x14ac:dyDescent="0.3">
      <c r="B30" s="40" t="s">
        <v>25</v>
      </c>
      <c r="C30" s="41" t="s">
        <v>26</v>
      </c>
      <c r="D30" s="88">
        <v>77.510000000000005</v>
      </c>
      <c r="E30" s="27">
        <v>0</v>
      </c>
      <c r="F30" s="88">
        <v>73.459999999999994</v>
      </c>
      <c r="G30" s="26">
        <v>5</v>
      </c>
      <c r="H30" s="129">
        <v>77.510000000000005</v>
      </c>
      <c r="I30" s="121">
        <v>2</v>
      </c>
      <c r="J30" s="136">
        <f t="shared" si="0"/>
        <v>155.97</v>
      </c>
      <c r="K30" s="95">
        <v>2</v>
      </c>
    </row>
    <row r="31" spans="2:11" x14ac:dyDescent="0.3">
      <c r="B31" s="40" t="s">
        <v>62</v>
      </c>
      <c r="C31" s="41" t="s">
        <v>24</v>
      </c>
      <c r="D31" s="88">
        <v>165.44</v>
      </c>
      <c r="E31" s="27">
        <v>0</v>
      </c>
      <c r="F31" s="88">
        <v>158.61000000000001</v>
      </c>
      <c r="G31" s="26">
        <v>0</v>
      </c>
      <c r="H31" s="129">
        <v>158.61000000000001</v>
      </c>
      <c r="I31" s="121">
        <v>4</v>
      </c>
      <c r="J31" s="136">
        <f t="shared" si="0"/>
        <v>324.05</v>
      </c>
      <c r="K31" s="95">
        <v>6</v>
      </c>
    </row>
    <row r="32" spans="2:11" ht="15" thickBot="1" x14ac:dyDescent="0.35">
      <c r="B32" s="40" t="s">
        <v>23</v>
      </c>
      <c r="C32" s="41" t="s">
        <v>24</v>
      </c>
      <c r="D32" s="88">
        <v>178.95</v>
      </c>
      <c r="E32" s="27">
        <v>0</v>
      </c>
      <c r="F32" s="88">
        <v>154.36000000000001</v>
      </c>
      <c r="G32" s="26">
        <v>0</v>
      </c>
      <c r="H32" s="129">
        <v>154.36000000000001</v>
      </c>
      <c r="I32" s="121">
        <v>3</v>
      </c>
      <c r="J32" s="136">
        <f t="shared" si="0"/>
        <v>333.31</v>
      </c>
      <c r="K32" s="95">
        <v>7</v>
      </c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9" t="s">
        <v>54</v>
      </c>
      <c r="C34" s="65" t="s">
        <v>55</v>
      </c>
      <c r="D34" s="7">
        <v>0</v>
      </c>
      <c r="E34" s="2">
        <v>0</v>
      </c>
      <c r="F34" s="7">
        <v>0</v>
      </c>
      <c r="G34" s="5">
        <v>0</v>
      </c>
      <c r="H34" s="131">
        <v>0</v>
      </c>
      <c r="I34" s="118">
        <v>0</v>
      </c>
      <c r="J34" s="206">
        <f t="shared" si="0"/>
        <v>0</v>
      </c>
      <c r="K34" s="94">
        <v>0</v>
      </c>
    </row>
    <row r="35" spans="2:11" x14ac:dyDescent="0.3">
      <c r="B35" s="40" t="s">
        <v>27</v>
      </c>
      <c r="C35" s="41" t="s">
        <v>28</v>
      </c>
      <c r="D35" s="88">
        <v>0</v>
      </c>
      <c r="E35" s="27">
        <v>0</v>
      </c>
      <c r="F35" s="88">
        <v>0</v>
      </c>
      <c r="G35" s="26">
        <v>0</v>
      </c>
      <c r="H35" s="129">
        <v>0</v>
      </c>
      <c r="I35" s="121">
        <v>0</v>
      </c>
      <c r="J35" s="207">
        <f t="shared" si="0"/>
        <v>0</v>
      </c>
      <c r="K35" s="95">
        <v>0</v>
      </c>
    </row>
    <row r="36" spans="2:11" x14ac:dyDescent="0.3">
      <c r="B36" s="40" t="s">
        <v>29</v>
      </c>
      <c r="C36" s="41" t="s">
        <v>30</v>
      </c>
      <c r="D36" s="88">
        <v>76.05</v>
      </c>
      <c r="E36" s="27">
        <v>0</v>
      </c>
      <c r="F36" s="88">
        <v>72.040000000000006</v>
      </c>
      <c r="G36" s="26">
        <v>0</v>
      </c>
      <c r="H36" s="129">
        <v>72.040000000000006</v>
      </c>
      <c r="I36" s="121">
        <v>1</v>
      </c>
      <c r="J36" s="207">
        <f t="shared" si="0"/>
        <v>148.09</v>
      </c>
      <c r="K36" s="95">
        <v>1</v>
      </c>
    </row>
    <row r="37" spans="2:11" x14ac:dyDescent="0.3">
      <c r="B37" s="40" t="s">
        <v>59</v>
      </c>
      <c r="C37" s="41" t="s">
        <v>63</v>
      </c>
      <c r="D37" s="88">
        <v>0</v>
      </c>
      <c r="E37" s="27">
        <v>0</v>
      </c>
      <c r="F37" s="88">
        <v>93.31</v>
      </c>
      <c r="G37" s="26">
        <v>0</v>
      </c>
      <c r="H37" s="129">
        <v>93.31</v>
      </c>
      <c r="I37" s="121">
        <v>2</v>
      </c>
      <c r="J37" s="207">
        <v>0</v>
      </c>
      <c r="K37" s="95">
        <v>0</v>
      </c>
    </row>
    <row r="38" spans="2:11" x14ac:dyDescent="0.3">
      <c r="B38" s="40" t="s">
        <v>71</v>
      </c>
      <c r="C38" s="41" t="s">
        <v>72</v>
      </c>
      <c r="D38" s="88">
        <v>145.62</v>
      </c>
      <c r="E38" s="27">
        <v>0</v>
      </c>
      <c r="F38" s="88">
        <v>159.30000000000001</v>
      </c>
      <c r="G38" s="26">
        <v>0</v>
      </c>
      <c r="H38" s="129">
        <v>145.62</v>
      </c>
      <c r="I38" s="121">
        <v>4</v>
      </c>
      <c r="J38" s="207">
        <f t="shared" si="0"/>
        <v>304.92</v>
      </c>
      <c r="K38" s="95">
        <v>5</v>
      </c>
    </row>
    <row r="39" spans="2:11" x14ac:dyDescent="0.3">
      <c r="B39" s="11" t="s">
        <v>46</v>
      </c>
      <c r="C39" s="33" t="s">
        <v>47</v>
      </c>
      <c r="D39" s="19">
        <v>0</v>
      </c>
      <c r="E39" s="13">
        <v>0</v>
      </c>
      <c r="F39" s="19">
        <v>0</v>
      </c>
      <c r="G39" s="24">
        <v>0</v>
      </c>
      <c r="H39" s="132">
        <v>0</v>
      </c>
      <c r="I39" s="119">
        <v>0</v>
      </c>
      <c r="J39" s="207">
        <v>0</v>
      </c>
      <c r="K39" s="96">
        <v>0</v>
      </c>
    </row>
    <row r="40" spans="2:11" ht="15" thickBot="1" x14ac:dyDescent="0.35">
      <c r="B40" s="14" t="s">
        <v>56</v>
      </c>
      <c r="C40" s="66" t="s">
        <v>31</v>
      </c>
      <c r="D40" s="8">
        <v>126.58</v>
      </c>
      <c r="E40" s="4">
        <v>0</v>
      </c>
      <c r="F40" s="8">
        <v>123.55</v>
      </c>
      <c r="G40" s="6">
        <v>0</v>
      </c>
      <c r="H40" s="134">
        <v>123.55</v>
      </c>
      <c r="I40" s="120">
        <v>3</v>
      </c>
      <c r="J40" s="208">
        <f t="shared" si="0"/>
        <v>250.13</v>
      </c>
      <c r="K40" s="92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tabSelected="1" zoomScale="80" zoomScaleNormal="80" workbookViewId="0">
      <selection activeCell="T5" sqref="T5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" thickBot="1" x14ac:dyDescent="0.35"/>
    <row r="2" spans="2:11" ht="15" thickBot="1" x14ac:dyDescent="0.35">
      <c r="B2" s="35" t="s">
        <v>0</v>
      </c>
      <c r="C2" s="135" t="s">
        <v>1</v>
      </c>
      <c r="D2" s="49" t="s">
        <v>2</v>
      </c>
      <c r="E2" s="36" t="s">
        <v>8</v>
      </c>
      <c r="F2" s="29" t="s">
        <v>3</v>
      </c>
      <c r="G2" s="36" t="s">
        <v>8</v>
      </c>
      <c r="H2" s="35" t="s">
        <v>19</v>
      </c>
      <c r="I2" s="137" t="s">
        <v>4</v>
      </c>
      <c r="J2" s="135"/>
      <c r="K2" s="30" t="s">
        <v>11</v>
      </c>
    </row>
    <row r="3" spans="2:11" ht="15" thickBot="1" x14ac:dyDescent="0.35">
      <c r="B3" s="38" t="s">
        <v>5</v>
      </c>
      <c r="C3" s="32"/>
      <c r="D3" s="55"/>
      <c r="E3" s="28"/>
      <c r="F3" s="55"/>
      <c r="G3" s="28"/>
      <c r="H3" s="55"/>
      <c r="I3" s="32"/>
      <c r="J3" s="32"/>
      <c r="K3" s="31"/>
    </row>
    <row r="4" spans="2:11" ht="15" thickBot="1" x14ac:dyDescent="0.35">
      <c r="B4" s="38" t="s">
        <v>6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45</v>
      </c>
      <c r="C5" s="41" t="s">
        <v>39</v>
      </c>
      <c r="D5" s="123">
        <v>80.69</v>
      </c>
      <c r="E5" s="89">
        <v>5</v>
      </c>
      <c r="F5" s="124">
        <v>73.36</v>
      </c>
      <c r="G5" s="116">
        <v>0</v>
      </c>
      <c r="H5" s="129">
        <v>73.36</v>
      </c>
      <c r="I5" s="138">
        <v>1</v>
      </c>
      <c r="J5" s="136">
        <f>(D5+E5)+(F5+G5)</f>
        <v>159.05000000000001</v>
      </c>
      <c r="K5" s="90">
        <v>2</v>
      </c>
    </row>
    <row r="6" spans="2:11" x14ac:dyDescent="0.3">
      <c r="B6" s="11" t="s">
        <v>50</v>
      </c>
      <c r="C6" s="33" t="s">
        <v>51</v>
      </c>
      <c r="D6" s="18">
        <v>89.49</v>
      </c>
      <c r="E6" s="23">
        <v>0</v>
      </c>
      <c r="F6" s="20">
        <v>83.74</v>
      </c>
      <c r="G6" s="12">
        <v>0</v>
      </c>
      <c r="H6" s="129">
        <v>83.74</v>
      </c>
      <c r="I6" s="93">
        <v>5</v>
      </c>
      <c r="J6" s="136">
        <f t="shared" ref="J6:J40" si="0">(D6+E6)+(F6+G6)</f>
        <v>173.23</v>
      </c>
      <c r="K6" s="91">
        <v>5</v>
      </c>
    </row>
    <row r="7" spans="2:11" x14ac:dyDescent="0.3">
      <c r="B7" s="11" t="s">
        <v>36</v>
      </c>
      <c r="C7" s="33" t="s">
        <v>48</v>
      </c>
      <c r="D7" s="18">
        <v>80.81</v>
      </c>
      <c r="E7" s="23">
        <v>0</v>
      </c>
      <c r="F7" s="20">
        <v>76.59</v>
      </c>
      <c r="G7" s="12">
        <v>0</v>
      </c>
      <c r="H7" s="129">
        <v>76.59</v>
      </c>
      <c r="I7" s="93">
        <v>2</v>
      </c>
      <c r="J7" s="136">
        <f t="shared" si="0"/>
        <v>157.4</v>
      </c>
      <c r="K7" s="91">
        <v>1</v>
      </c>
    </row>
    <row r="8" spans="2:11" x14ac:dyDescent="0.3">
      <c r="B8" s="11" t="s">
        <v>49</v>
      </c>
      <c r="C8" s="33" t="s">
        <v>48</v>
      </c>
      <c r="D8" s="18">
        <v>76.34</v>
      </c>
      <c r="E8" s="23">
        <v>5</v>
      </c>
      <c r="F8" s="20">
        <v>73.930000000000007</v>
      </c>
      <c r="G8" s="12">
        <v>10</v>
      </c>
      <c r="H8" s="129">
        <v>81.34</v>
      </c>
      <c r="I8" s="93">
        <v>3</v>
      </c>
      <c r="J8" s="136">
        <f t="shared" si="0"/>
        <v>165.27</v>
      </c>
      <c r="K8" s="91">
        <v>3</v>
      </c>
    </row>
    <row r="9" spans="2:11" x14ac:dyDescent="0.3">
      <c r="B9" s="125" t="s">
        <v>53</v>
      </c>
      <c r="C9" s="42" t="s">
        <v>26</v>
      </c>
      <c r="D9" s="109">
        <v>95.06</v>
      </c>
      <c r="E9" s="113">
        <v>0</v>
      </c>
      <c r="F9" s="126">
        <v>85.67</v>
      </c>
      <c r="G9" s="127">
        <v>0</v>
      </c>
      <c r="H9" s="130">
        <v>85.67</v>
      </c>
      <c r="I9" s="139">
        <v>6</v>
      </c>
      <c r="J9" s="136">
        <f t="shared" si="0"/>
        <v>180.73000000000002</v>
      </c>
      <c r="K9" s="128">
        <v>7</v>
      </c>
    </row>
    <row r="10" spans="2:11" ht="15" thickBot="1" x14ac:dyDescent="0.35">
      <c r="B10" s="125" t="s">
        <v>68</v>
      </c>
      <c r="C10" s="44" t="s">
        <v>69</v>
      </c>
      <c r="D10" s="203">
        <v>85.62</v>
      </c>
      <c r="E10" s="115">
        <v>0</v>
      </c>
      <c r="F10" s="203">
        <v>76.650000000000006</v>
      </c>
      <c r="G10" s="114">
        <v>5</v>
      </c>
      <c r="H10" s="205">
        <v>81.650000000000006</v>
      </c>
      <c r="I10" s="204">
        <v>4</v>
      </c>
      <c r="J10" s="176">
        <f t="shared" si="0"/>
        <v>167.27</v>
      </c>
      <c r="K10" s="204">
        <v>4</v>
      </c>
    </row>
    <row r="11" spans="2:11" ht="15" thickBot="1" x14ac:dyDescent="0.35">
      <c r="B11" s="38" t="s">
        <v>20</v>
      </c>
      <c r="C11" s="32"/>
      <c r="D11" s="55"/>
      <c r="E11" s="28"/>
      <c r="F11" s="55"/>
      <c r="G11" s="28"/>
      <c r="H11" s="55"/>
      <c r="I11" s="32"/>
      <c r="J11" s="32"/>
      <c r="K11" s="31"/>
    </row>
    <row r="12" spans="2:11" x14ac:dyDescent="0.3">
      <c r="B12" s="9" t="s">
        <v>43</v>
      </c>
      <c r="C12" s="65" t="s">
        <v>44</v>
      </c>
      <c r="D12" s="7">
        <v>91.59</v>
      </c>
      <c r="E12" s="2">
        <v>10</v>
      </c>
      <c r="F12" s="7">
        <v>82.03</v>
      </c>
      <c r="G12" s="5">
        <v>15</v>
      </c>
      <c r="H12" s="131">
        <v>97.03</v>
      </c>
      <c r="I12" s="118">
        <v>1</v>
      </c>
      <c r="J12" s="136">
        <f t="shared" si="0"/>
        <v>198.62</v>
      </c>
      <c r="K12" s="94">
        <v>9</v>
      </c>
    </row>
    <row r="13" spans="2:11" ht="15" thickBot="1" x14ac:dyDescent="0.35">
      <c r="B13" s="11" t="s">
        <v>57</v>
      </c>
      <c r="C13" s="33" t="s">
        <v>26</v>
      </c>
      <c r="D13" s="19">
        <v>0</v>
      </c>
      <c r="E13" s="13">
        <v>0</v>
      </c>
      <c r="F13" s="19">
        <v>0</v>
      </c>
      <c r="G13" s="24">
        <v>0</v>
      </c>
      <c r="H13" s="132">
        <v>0</v>
      </c>
      <c r="I13" s="119">
        <v>0</v>
      </c>
      <c r="J13" s="136">
        <f t="shared" si="0"/>
        <v>0</v>
      </c>
      <c r="K13" s="96">
        <v>0</v>
      </c>
    </row>
    <row r="14" spans="2:11" ht="15" thickBot="1" x14ac:dyDescent="0.35">
      <c r="B14" s="38" t="s">
        <v>7</v>
      </c>
      <c r="C14" s="32"/>
      <c r="D14" s="55"/>
      <c r="E14" s="28"/>
      <c r="F14" s="55"/>
      <c r="G14" s="28"/>
      <c r="H14" s="55"/>
      <c r="I14" s="32"/>
      <c r="J14" s="32"/>
      <c r="K14" s="31"/>
    </row>
    <row r="15" spans="2:11" x14ac:dyDescent="0.3">
      <c r="B15" s="9" t="s">
        <v>64</v>
      </c>
      <c r="C15" s="65" t="s">
        <v>65</v>
      </c>
      <c r="D15" s="7">
        <v>107.35</v>
      </c>
      <c r="E15" s="2">
        <v>10</v>
      </c>
      <c r="F15" s="7">
        <v>97.49</v>
      </c>
      <c r="G15" s="5">
        <v>15</v>
      </c>
      <c r="H15" s="131">
        <v>112.49</v>
      </c>
      <c r="I15" s="118">
        <v>3</v>
      </c>
      <c r="J15" s="136">
        <f t="shared" si="0"/>
        <v>229.83999999999997</v>
      </c>
      <c r="K15" s="94">
        <v>12</v>
      </c>
    </row>
    <row r="16" spans="2:11" x14ac:dyDescent="0.3">
      <c r="B16" s="40" t="s">
        <v>66</v>
      </c>
      <c r="C16" s="41" t="s">
        <v>67</v>
      </c>
      <c r="D16" s="88">
        <v>125.27</v>
      </c>
      <c r="E16" s="27">
        <v>10</v>
      </c>
      <c r="F16" s="88">
        <v>113.72</v>
      </c>
      <c r="G16" s="26">
        <v>5</v>
      </c>
      <c r="H16" s="129">
        <v>118.72</v>
      </c>
      <c r="I16" s="121">
        <v>4</v>
      </c>
      <c r="J16" s="136">
        <f t="shared" si="0"/>
        <v>253.98999999999998</v>
      </c>
      <c r="K16" s="95">
        <v>15</v>
      </c>
    </row>
    <row r="17" spans="2:11" x14ac:dyDescent="0.3">
      <c r="B17" s="40" t="s">
        <v>32</v>
      </c>
      <c r="C17" s="41" t="s">
        <v>33</v>
      </c>
      <c r="D17" s="88">
        <v>81.569999999999993</v>
      </c>
      <c r="E17" s="27">
        <v>0</v>
      </c>
      <c r="F17" s="88">
        <v>78.260000000000005</v>
      </c>
      <c r="G17" s="26">
        <v>15</v>
      </c>
      <c r="H17" s="129">
        <v>81.27</v>
      </c>
      <c r="I17" s="121">
        <v>1</v>
      </c>
      <c r="J17" s="136">
        <f t="shared" si="0"/>
        <v>174.82999999999998</v>
      </c>
      <c r="K17" s="95">
        <v>6</v>
      </c>
    </row>
    <row r="18" spans="2:11" x14ac:dyDescent="0.3">
      <c r="B18" s="40" t="s">
        <v>34</v>
      </c>
      <c r="C18" s="41" t="s">
        <v>35</v>
      </c>
      <c r="D18" s="88">
        <v>0</v>
      </c>
      <c r="E18" s="27">
        <v>0</v>
      </c>
      <c r="F18" s="88">
        <v>0</v>
      </c>
      <c r="G18" s="26">
        <v>0</v>
      </c>
      <c r="H18" s="129">
        <v>0</v>
      </c>
      <c r="I18" s="121">
        <v>0</v>
      </c>
      <c r="J18" s="136">
        <f t="shared" si="0"/>
        <v>0</v>
      </c>
      <c r="K18" s="95">
        <v>0</v>
      </c>
    </row>
    <row r="19" spans="2:11" ht="15" thickBot="1" x14ac:dyDescent="0.35">
      <c r="B19" s="125" t="s">
        <v>36</v>
      </c>
      <c r="C19" s="42" t="s">
        <v>37</v>
      </c>
      <c r="D19" s="141">
        <v>93.17</v>
      </c>
      <c r="E19" s="25">
        <v>5</v>
      </c>
      <c r="F19" s="141">
        <v>94.31</v>
      </c>
      <c r="G19" s="142">
        <v>10</v>
      </c>
      <c r="H19" s="143">
        <v>98.17</v>
      </c>
      <c r="I19" s="144">
        <v>2</v>
      </c>
      <c r="J19" s="136">
        <f t="shared" si="0"/>
        <v>202.48000000000002</v>
      </c>
      <c r="K19" s="145">
        <v>10</v>
      </c>
    </row>
    <row r="20" spans="2:11" ht="15" thickBot="1" x14ac:dyDescent="0.35">
      <c r="B20" s="147" t="s">
        <v>22</v>
      </c>
      <c r="C20" s="32"/>
      <c r="D20" s="55"/>
      <c r="E20" s="28"/>
      <c r="F20" s="55"/>
      <c r="G20" s="28"/>
      <c r="H20" s="55"/>
      <c r="I20" s="32"/>
      <c r="J20" s="32"/>
      <c r="K20" s="31"/>
    </row>
    <row r="21" spans="2:11" x14ac:dyDescent="0.3">
      <c r="B21" s="40" t="s">
        <v>40</v>
      </c>
      <c r="C21" s="41" t="s">
        <v>41</v>
      </c>
      <c r="D21" s="88">
        <v>91.49</v>
      </c>
      <c r="E21" s="27">
        <v>20</v>
      </c>
      <c r="F21" s="88">
        <v>91.67</v>
      </c>
      <c r="G21" s="26">
        <v>20</v>
      </c>
      <c r="H21" s="129">
        <v>111.67</v>
      </c>
      <c r="I21" s="121">
        <v>2</v>
      </c>
      <c r="J21" s="136">
        <f t="shared" si="0"/>
        <v>223.16</v>
      </c>
      <c r="K21" s="95">
        <v>11</v>
      </c>
    </row>
    <row r="22" spans="2:11" x14ac:dyDescent="0.3">
      <c r="B22" s="40" t="s">
        <v>36</v>
      </c>
      <c r="C22" s="41" t="s">
        <v>38</v>
      </c>
      <c r="D22" s="88">
        <v>104.66</v>
      </c>
      <c r="E22" s="27">
        <v>15</v>
      </c>
      <c r="F22" s="88">
        <v>94.41</v>
      </c>
      <c r="G22" s="26">
        <v>20</v>
      </c>
      <c r="H22" s="129">
        <v>114.41</v>
      </c>
      <c r="I22" s="121">
        <v>3</v>
      </c>
      <c r="J22" s="136">
        <f t="shared" si="0"/>
        <v>234.07</v>
      </c>
      <c r="K22" s="95">
        <v>14</v>
      </c>
    </row>
    <row r="23" spans="2:11" ht="15" thickBot="1" x14ac:dyDescent="0.35">
      <c r="B23" s="40" t="s">
        <v>42</v>
      </c>
      <c r="C23" s="41" t="s">
        <v>39</v>
      </c>
      <c r="D23" s="88">
        <v>90.82</v>
      </c>
      <c r="E23" s="27">
        <v>20</v>
      </c>
      <c r="F23" s="88">
        <v>86.49</v>
      </c>
      <c r="G23" s="26">
        <v>0</v>
      </c>
      <c r="H23" s="129">
        <v>86.49</v>
      </c>
      <c r="I23" s="121">
        <v>1</v>
      </c>
      <c r="J23" s="136">
        <f t="shared" si="0"/>
        <v>197.31</v>
      </c>
      <c r="K23" s="95">
        <v>8</v>
      </c>
    </row>
    <row r="24" spans="2:11" ht="15" thickBot="1" x14ac:dyDescent="0.35">
      <c r="B24" s="38" t="s">
        <v>17</v>
      </c>
      <c r="C24" s="32"/>
      <c r="D24" s="55"/>
      <c r="E24" s="28"/>
      <c r="F24" s="55"/>
      <c r="G24" s="28"/>
      <c r="H24" s="55"/>
      <c r="I24" s="32"/>
      <c r="J24" s="32"/>
      <c r="K24" s="31"/>
    </row>
    <row r="25" spans="2:11" ht="15" thickBot="1" x14ac:dyDescent="0.35">
      <c r="B25" s="79" t="s">
        <v>36</v>
      </c>
      <c r="C25" s="80" t="s">
        <v>38</v>
      </c>
      <c r="D25" s="84">
        <v>101.93</v>
      </c>
      <c r="E25" s="85">
        <v>20</v>
      </c>
      <c r="F25" s="86">
        <v>91.67</v>
      </c>
      <c r="G25" s="81">
        <v>20</v>
      </c>
      <c r="H25" s="133">
        <v>111.67</v>
      </c>
      <c r="I25" s="140">
        <v>1</v>
      </c>
      <c r="J25" s="136">
        <f t="shared" si="0"/>
        <v>233.60000000000002</v>
      </c>
      <c r="K25" s="81">
        <v>13</v>
      </c>
    </row>
    <row r="26" spans="2:11" ht="15" thickBot="1" x14ac:dyDescent="0.35">
      <c r="B26" s="38" t="s">
        <v>14</v>
      </c>
      <c r="C26" s="32"/>
      <c r="D26" s="55"/>
      <c r="E26" s="28"/>
      <c r="F26" s="55"/>
      <c r="G26" s="28"/>
      <c r="H26" s="55"/>
      <c r="I26" s="32"/>
      <c r="J26" s="32"/>
      <c r="K26" s="31"/>
    </row>
    <row r="27" spans="2:11" ht="15" thickBot="1" x14ac:dyDescent="0.35">
      <c r="B27" s="62" t="s">
        <v>16</v>
      </c>
      <c r="C27" s="148"/>
      <c r="D27" s="149"/>
      <c r="E27" s="150"/>
      <c r="F27" s="149"/>
      <c r="G27" s="150"/>
      <c r="H27" s="149"/>
      <c r="I27" s="148"/>
      <c r="J27" s="32"/>
      <c r="K27" s="31"/>
    </row>
    <row r="28" spans="2:11" x14ac:dyDescent="0.3">
      <c r="B28" s="9" t="s">
        <v>58</v>
      </c>
      <c r="C28" s="65" t="s">
        <v>52</v>
      </c>
      <c r="D28" s="7">
        <v>62.95</v>
      </c>
      <c r="E28" s="2">
        <v>0</v>
      </c>
      <c r="F28" s="7">
        <v>60.07</v>
      </c>
      <c r="G28" s="5">
        <v>0</v>
      </c>
      <c r="H28" s="131">
        <v>60.07</v>
      </c>
      <c r="I28" s="118">
        <v>1</v>
      </c>
      <c r="J28" s="136">
        <f t="shared" si="0"/>
        <v>123.02000000000001</v>
      </c>
      <c r="K28" s="94">
        <v>2</v>
      </c>
    </row>
    <row r="29" spans="2:11" x14ac:dyDescent="0.3">
      <c r="B29" s="40" t="s">
        <v>60</v>
      </c>
      <c r="C29" s="41" t="s">
        <v>61</v>
      </c>
      <c r="D29" s="88">
        <v>0</v>
      </c>
      <c r="E29" s="27">
        <v>0</v>
      </c>
      <c r="F29" s="88">
        <v>0</v>
      </c>
      <c r="G29" s="26">
        <v>0</v>
      </c>
      <c r="H29" s="129">
        <v>0</v>
      </c>
      <c r="I29" s="121">
        <v>0</v>
      </c>
      <c r="J29" s="136">
        <f t="shared" si="0"/>
        <v>0</v>
      </c>
      <c r="K29" s="95">
        <v>0</v>
      </c>
    </row>
    <row r="30" spans="2:11" x14ac:dyDescent="0.3">
      <c r="B30" s="40" t="s">
        <v>25</v>
      </c>
      <c r="C30" s="41" t="s">
        <v>26</v>
      </c>
      <c r="D30" s="88">
        <v>64.55</v>
      </c>
      <c r="E30" s="27">
        <v>10</v>
      </c>
      <c r="F30" s="88">
        <v>64.72</v>
      </c>
      <c r="G30" s="26">
        <v>10</v>
      </c>
      <c r="H30" s="129">
        <v>74.72</v>
      </c>
      <c r="I30" s="121">
        <v>2</v>
      </c>
      <c r="J30" s="136">
        <f t="shared" si="0"/>
        <v>149.26999999999998</v>
      </c>
      <c r="K30" s="95">
        <v>3</v>
      </c>
    </row>
    <row r="31" spans="2:11" x14ac:dyDescent="0.3">
      <c r="B31" s="40" t="s">
        <v>62</v>
      </c>
      <c r="C31" s="41" t="s">
        <v>24</v>
      </c>
      <c r="D31" s="88">
        <v>153.52000000000001</v>
      </c>
      <c r="E31" s="27">
        <v>0</v>
      </c>
      <c r="F31" s="88">
        <v>122.08</v>
      </c>
      <c r="G31" s="26">
        <v>0</v>
      </c>
      <c r="H31" s="129">
        <v>122.08</v>
      </c>
      <c r="I31" s="121">
        <v>4</v>
      </c>
      <c r="J31" s="136">
        <f t="shared" si="0"/>
        <v>275.60000000000002</v>
      </c>
      <c r="K31" s="95">
        <v>6</v>
      </c>
    </row>
    <row r="32" spans="2:11" ht="15" thickBot="1" x14ac:dyDescent="0.35">
      <c r="B32" s="40" t="s">
        <v>23</v>
      </c>
      <c r="C32" s="41" t="s">
        <v>24</v>
      </c>
      <c r="D32" s="88">
        <v>130.15</v>
      </c>
      <c r="E32" s="27">
        <v>0</v>
      </c>
      <c r="F32" s="88">
        <v>118.58</v>
      </c>
      <c r="G32" s="26">
        <v>0</v>
      </c>
      <c r="H32" s="129">
        <v>118.58</v>
      </c>
      <c r="I32" s="121">
        <v>3</v>
      </c>
      <c r="J32" s="136">
        <f t="shared" si="0"/>
        <v>248.73000000000002</v>
      </c>
      <c r="K32" s="95">
        <v>5</v>
      </c>
    </row>
    <row r="33" spans="2:11" ht="15" thickBot="1" x14ac:dyDescent="0.35">
      <c r="B33" s="38" t="s">
        <v>15</v>
      </c>
      <c r="C33" s="32"/>
      <c r="D33" s="55"/>
      <c r="E33" s="28"/>
      <c r="F33" s="55"/>
      <c r="G33" s="28"/>
      <c r="H33" s="55"/>
      <c r="I33" s="32"/>
      <c r="J33" s="32"/>
      <c r="K33" s="31"/>
    </row>
    <row r="34" spans="2:11" x14ac:dyDescent="0.3">
      <c r="B34" s="9" t="s">
        <v>54</v>
      </c>
      <c r="C34" s="65" t="s">
        <v>55</v>
      </c>
      <c r="D34" s="1">
        <v>0</v>
      </c>
      <c r="E34" s="2">
        <v>0</v>
      </c>
      <c r="F34" s="7">
        <v>0</v>
      </c>
      <c r="G34" s="5">
        <v>0</v>
      </c>
      <c r="H34" s="131">
        <v>0</v>
      </c>
      <c r="I34" s="118">
        <v>0</v>
      </c>
      <c r="J34" s="175">
        <f t="shared" si="0"/>
        <v>0</v>
      </c>
      <c r="K34" s="94">
        <v>0</v>
      </c>
    </row>
    <row r="35" spans="2:11" x14ac:dyDescent="0.3">
      <c r="B35" s="40" t="s">
        <v>27</v>
      </c>
      <c r="C35" s="41" t="s">
        <v>28</v>
      </c>
      <c r="D35" s="212">
        <v>0</v>
      </c>
      <c r="E35" s="27">
        <v>0</v>
      </c>
      <c r="F35" s="88">
        <v>0</v>
      </c>
      <c r="G35" s="26">
        <v>0</v>
      </c>
      <c r="H35" s="129">
        <v>0</v>
      </c>
      <c r="I35" s="121">
        <v>0</v>
      </c>
      <c r="J35" s="136">
        <v>0</v>
      </c>
      <c r="K35" s="95">
        <v>0</v>
      </c>
    </row>
    <row r="36" spans="2:11" x14ac:dyDescent="0.3">
      <c r="B36" s="40" t="s">
        <v>29</v>
      </c>
      <c r="C36" s="41" t="s">
        <v>30</v>
      </c>
      <c r="D36" s="212">
        <v>60.14</v>
      </c>
      <c r="E36" s="27">
        <v>0</v>
      </c>
      <c r="F36" s="88">
        <v>59.04</v>
      </c>
      <c r="G36" s="26">
        <v>0</v>
      </c>
      <c r="H36" s="129">
        <v>59.04</v>
      </c>
      <c r="I36" s="121">
        <v>1</v>
      </c>
      <c r="J36" s="136">
        <f t="shared" si="0"/>
        <v>119.18</v>
      </c>
      <c r="K36" s="95">
        <v>1</v>
      </c>
    </row>
    <row r="37" spans="2:11" x14ac:dyDescent="0.3">
      <c r="B37" s="40" t="s">
        <v>59</v>
      </c>
      <c r="C37" s="41" t="s">
        <v>63</v>
      </c>
      <c r="D37" s="212">
        <v>0</v>
      </c>
      <c r="E37" s="27">
        <v>0</v>
      </c>
      <c r="F37" s="88">
        <v>0</v>
      </c>
      <c r="G37" s="26">
        <v>0</v>
      </c>
      <c r="H37" s="129">
        <v>0</v>
      </c>
      <c r="I37" s="121">
        <v>0</v>
      </c>
      <c r="J37" s="136">
        <f t="shared" si="0"/>
        <v>0</v>
      </c>
      <c r="K37" s="95">
        <v>0</v>
      </c>
    </row>
    <row r="38" spans="2:11" x14ac:dyDescent="0.3">
      <c r="B38" s="40" t="s">
        <v>73</v>
      </c>
      <c r="C38" s="41" t="s">
        <v>72</v>
      </c>
      <c r="D38" s="212">
        <v>142.35</v>
      </c>
      <c r="E38" s="27">
        <v>0</v>
      </c>
      <c r="F38" s="88">
        <v>91.29</v>
      </c>
      <c r="G38" s="26">
        <v>0</v>
      </c>
      <c r="H38" s="129">
        <v>91.29</v>
      </c>
      <c r="I38" s="121">
        <v>2</v>
      </c>
      <c r="J38" s="136">
        <f t="shared" si="0"/>
        <v>233.64</v>
      </c>
      <c r="K38" s="95">
        <v>4</v>
      </c>
    </row>
    <row r="39" spans="2:11" x14ac:dyDescent="0.3">
      <c r="B39" s="11" t="s">
        <v>46</v>
      </c>
      <c r="C39" s="33" t="s">
        <v>47</v>
      </c>
      <c r="D39" s="21">
        <v>0</v>
      </c>
      <c r="E39" s="13">
        <v>0</v>
      </c>
      <c r="F39" s="19">
        <v>0</v>
      </c>
      <c r="G39" s="24">
        <v>0</v>
      </c>
      <c r="H39" s="132">
        <v>0</v>
      </c>
      <c r="I39" s="119">
        <v>0</v>
      </c>
      <c r="J39" s="136">
        <v>0</v>
      </c>
      <c r="K39" s="96">
        <v>0</v>
      </c>
    </row>
    <row r="40" spans="2:11" ht="15" thickBot="1" x14ac:dyDescent="0.35">
      <c r="B40" s="14" t="s">
        <v>56</v>
      </c>
      <c r="C40" s="66" t="s">
        <v>31</v>
      </c>
      <c r="D40" s="3">
        <v>0</v>
      </c>
      <c r="E40" s="4">
        <v>0</v>
      </c>
      <c r="F40" s="8">
        <v>0</v>
      </c>
      <c r="G40" s="6">
        <v>0</v>
      </c>
      <c r="H40" s="134">
        <v>0</v>
      </c>
      <c r="I40" s="120">
        <v>0</v>
      </c>
      <c r="J40" s="176">
        <v>0</v>
      </c>
      <c r="K40" s="92"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zoomScale="90" zoomScaleNormal="90" workbookViewId="0">
      <selection sqref="A1:XFD1048576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" thickBot="1" x14ac:dyDescent="0.35"/>
    <row r="2" spans="2:11" ht="15" thickBot="1" x14ac:dyDescent="0.35">
      <c r="B2" s="35" t="s">
        <v>0</v>
      </c>
      <c r="C2" s="135" t="s">
        <v>1</v>
      </c>
      <c r="D2" s="49" t="s">
        <v>2</v>
      </c>
      <c r="E2" s="36" t="s">
        <v>8</v>
      </c>
      <c r="F2" s="29" t="s">
        <v>3</v>
      </c>
      <c r="G2" s="36" t="s">
        <v>8</v>
      </c>
      <c r="H2" s="35" t="s">
        <v>19</v>
      </c>
      <c r="I2" s="137" t="s">
        <v>4</v>
      </c>
      <c r="J2" s="135"/>
      <c r="K2" s="30" t="s">
        <v>11</v>
      </c>
    </row>
    <row r="3" spans="2:11" ht="15" thickBot="1" x14ac:dyDescent="0.35">
      <c r="B3" s="38" t="s">
        <v>5</v>
      </c>
      <c r="C3" s="32"/>
      <c r="D3" s="55"/>
      <c r="E3" s="28"/>
      <c r="F3" s="55"/>
      <c r="G3" s="28"/>
      <c r="H3" s="55"/>
      <c r="I3" s="32"/>
      <c r="J3" s="32"/>
      <c r="K3" s="31"/>
    </row>
    <row r="4" spans="2:11" ht="15" thickBot="1" x14ac:dyDescent="0.35">
      <c r="B4" s="38" t="s">
        <v>6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45</v>
      </c>
      <c r="C5" s="41" t="s">
        <v>39</v>
      </c>
      <c r="D5" s="123"/>
      <c r="E5" s="89"/>
      <c r="F5" s="124"/>
      <c r="G5" s="116"/>
      <c r="H5" s="129"/>
      <c r="I5" s="138"/>
      <c r="J5" s="136">
        <f>(D5+E5)+(F5+G5)</f>
        <v>0</v>
      </c>
      <c r="K5" s="90"/>
    </row>
    <row r="6" spans="2:11" x14ac:dyDescent="0.3">
      <c r="B6" s="11" t="s">
        <v>50</v>
      </c>
      <c r="C6" s="33" t="s">
        <v>51</v>
      </c>
      <c r="D6" s="18"/>
      <c r="E6" s="23"/>
      <c r="F6" s="20"/>
      <c r="G6" s="12"/>
      <c r="H6" s="129"/>
      <c r="I6" s="93"/>
      <c r="J6" s="136">
        <f t="shared" ref="J6:J38" si="0">(D6+E6)+(F6+G6)</f>
        <v>0</v>
      </c>
      <c r="K6" s="91"/>
    </row>
    <row r="7" spans="2:11" x14ac:dyDescent="0.3">
      <c r="B7" s="11" t="s">
        <v>36</v>
      </c>
      <c r="C7" s="33" t="s">
        <v>48</v>
      </c>
      <c r="D7" s="18"/>
      <c r="E7" s="23"/>
      <c r="F7" s="20"/>
      <c r="G7" s="12"/>
      <c r="H7" s="129"/>
      <c r="I7" s="93"/>
      <c r="J7" s="136">
        <f t="shared" si="0"/>
        <v>0</v>
      </c>
      <c r="K7" s="91"/>
    </row>
    <row r="8" spans="2:11" x14ac:dyDescent="0.3">
      <c r="B8" s="11" t="s">
        <v>49</v>
      </c>
      <c r="C8" s="33" t="s">
        <v>48</v>
      </c>
      <c r="D8" s="18"/>
      <c r="E8" s="23"/>
      <c r="F8" s="20"/>
      <c r="G8" s="12"/>
      <c r="H8" s="129"/>
      <c r="I8" s="93"/>
      <c r="J8" s="136">
        <f t="shared" si="0"/>
        <v>0</v>
      </c>
      <c r="K8" s="91"/>
    </row>
    <row r="9" spans="2:11" ht="15" thickBot="1" x14ac:dyDescent="0.35">
      <c r="B9" s="125" t="s">
        <v>53</v>
      </c>
      <c r="C9" s="42" t="s">
        <v>26</v>
      </c>
      <c r="D9" s="109"/>
      <c r="E9" s="113"/>
      <c r="F9" s="126"/>
      <c r="G9" s="127"/>
      <c r="H9" s="130"/>
      <c r="I9" s="139"/>
      <c r="J9" s="136">
        <f t="shared" si="0"/>
        <v>0</v>
      </c>
      <c r="K9" s="128"/>
    </row>
    <row r="10" spans="2:11" ht="15" thickBot="1" x14ac:dyDescent="0.35">
      <c r="B10" s="38" t="s">
        <v>20</v>
      </c>
      <c r="C10" s="32"/>
      <c r="D10" s="55"/>
      <c r="E10" s="28"/>
      <c r="F10" s="55"/>
      <c r="G10" s="28"/>
      <c r="H10" s="55"/>
      <c r="I10" s="32"/>
      <c r="J10" s="32"/>
      <c r="K10" s="31"/>
    </row>
    <row r="11" spans="2:11" x14ac:dyDescent="0.3">
      <c r="B11" s="9" t="s">
        <v>43</v>
      </c>
      <c r="C11" s="65" t="s">
        <v>44</v>
      </c>
      <c r="D11" s="7"/>
      <c r="E11" s="2"/>
      <c r="F11" s="7"/>
      <c r="G11" s="5"/>
      <c r="H11" s="131"/>
      <c r="I11" s="118"/>
      <c r="J11" s="136">
        <f t="shared" si="0"/>
        <v>0</v>
      </c>
      <c r="K11" s="94"/>
    </row>
    <row r="12" spans="2:11" ht="15" thickBot="1" x14ac:dyDescent="0.35">
      <c r="B12" s="11" t="s">
        <v>57</v>
      </c>
      <c r="C12" s="33" t="s">
        <v>26</v>
      </c>
      <c r="D12" s="19"/>
      <c r="E12" s="13"/>
      <c r="F12" s="19"/>
      <c r="G12" s="24"/>
      <c r="H12" s="132"/>
      <c r="I12" s="119"/>
      <c r="J12" s="136">
        <f t="shared" si="0"/>
        <v>0</v>
      </c>
      <c r="K12" s="96"/>
    </row>
    <row r="13" spans="2:11" ht="15" thickBot="1" x14ac:dyDescent="0.35">
      <c r="B13" s="38" t="s">
        <v>7</v>
      </c>
      <c r="C13" s="32"/>
      <c r="D13" s="55"/>
      <c r="E13" s="28"/>
      <c r="F13" s="55"/>
      <c r="G13" s="28"/>
      <c r="H13" s="55"/>
      <c r="I13" s="32"/>
      <c r="J13" s="32"/>
      <c r="K13" s="31"/>
    </row>
    <row r="14" spans="2:11" x14ac:dyDescent="0.3">
      <c r="B14" s="9" t="s">
        <v>64</v>
      </c>
      <c r="C14" s="65" t="s">
        <v>65</v>
      </c>
      <c r="D14" s="7"/>
      <c r="E14" s="2"/>
      <c r="F14" s="7"/>
      <c r="G14" s="5"/>
      <c r="H14" s="131"/>
      <c r="I14" s="118"/>
      <c r="J14" s="136">
        <f t="shared" si="0"/>
        <v>0</v>
      </c>
      <c r="K14" s="94"/>
    </row>
    <row r="15" spans="2:11" x14ac:dyDescent="0.3">
      <c r="B15" s="40" t="s">
        <v>66</v>
      </c>
      <c r="C15" s="41" t="s">
        <v>67</v>
      </c>
      <c r="D15" s="88"/>
      <c r="E15" s="27"/>
      <c r="F15" s="88"/>
      <c r="G15" s="26"/>
      <c r="H15" s="129"/>
      <c r="I15" s="121"/>
      <c r="J15" s="136">
        <f t="shared" si="0"/>
        <v>0</v>
      </c>
      <c r="K15" s="95"/>
    </row>
    <row r="16" spans="2:11" x14ac:dyDescent="0.3">
      <c r="B16" s="40" t="s">
        <v>32</v>
      </c>
      <c r="C16" s="41" t="s">
        <v>33</v>
      </c>
      <c r="D16" s="88"/>
      <c r="E16" s="27"/>
      <c r="F16" s="88"/>
      <c r="G16" s="26"/>
      <c r="H16" s="129"/>
      <c r="I16" s="121"/>
      <c r="J16" s="136">
        <f t="shared" si="0"/>
        <v>0</v>
      </c>
      <c r="K16" s="95"/>
    </row>
    <row r="17" spans="2:11" x14ac:dyDescent="0.3">
      <c r="B17" s="40" t="s">
        <v>34</v>
      </c>
      <c r="C17" s="41" t="s">
        <v>35</v>
      </c>
      <c r="D17" s="88"/>
      <c r="E17" s="27"/>
      <c r="F17" s="88"/>
      <c r="G17" s="26"/>
      <c r="H17" s="129"/>
      <c r="I17" s="121"/>
      <c r="J17" s="136">
        <f t="shared" si="0"/>
        <v>0</v>
      </c>
      <c r="K17" s="95"/>
    </row>
    <row r="18" spans="2:11" ht="15" thickBot="1" x14ac:dyDescent="0.35">
      <c r="B18" s="125" t="s">
        <v>36</v>
      </c>
      <c r="C18" s="42" t="s">
        <v>37</v>
      </c>
      <c r="D18" s="141"/>
      <c r="E18" s="25"/>
      <c r="F18" s="141"/>
      <c r="G18" s="142"/>
      <c r="H18" s="143"/>
      <c r="I18" s="144"/>
      <c r="J18" s="136">
        <f t="shared" si="0"/>
        <v>0</v>
      </c>
      <c r="K18" s="145"/>
    </row>
    <row r="19" spans="2:11" ht="15" thickBot="1" x14ac:dyDescent="0.35">
      <c r="B19" s="147" t="s">
        <v>22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40</v>
      </c>
      <c r="C20" s="41" t="s">
        <v>41</v>
      </c>
      <c r="D20" s="88"/>
      <c r="E20" s="27"/>
      <c r="F20" s="88"/>
      <c r="G20" s="26"/>
      <c r="H20" s="129"/>
      <c r="I20" s="121"/>
      <c r="J20" s="136">
        <f t="shared" si="0"/>
        <v>0</v>
      </c>
      <c r="K20" s="95"/>
    </row>
    <row r="21" spans="2:11" x14ac:dyDescent="0.3">
      <c r="B21" s="40" t="s">
        <v>36</v>
      </c>
      <c r="C21" s="41" t="s">
        <v>38</v>
      </c>
      <c r="D21" s="88"/>
      <c r="E21" s="27"/>
      <c r="F21" s="88"/>
      <c r="G21" s="26"/>
      <c r="H21" s="129"/>
      <c r="I21" s="121"/>
      <c r="J21" s="136">
        <f t="shared" si="0"/>
        <v>0</v>
      </c>
      <c r="K21" s="95"/>
    </row>
    <row r="22" spans="2:11" ht="15" thickBot="1" x14ac:dyDescent="0.35">
      <c r="B22" s="40" t="s">
        <v>42</v>
      </c>
      <c r="C22" s="41" t="s">
        <v>39</v>
      </c>
      <c r="D22" s="88"/>
      <c r="E22" s="27"/>
      <c r="F22" s="88"/>
      <c r="G22" s="26"/>
      <c r="H22" s="129"/>
      <c r="I22" s="121"/>
      <c r="J22" s="136">
        <f t="shared" si="0"/>
        <v>0</v>
      </c>
      <c r="K22" s="95"/>
    </row>
    <row r="23" spans="2:11" ht="15" thickBot="1" x14ac:dyDescent="0.35">
      <c r="B23" s="38" t="s">
        <v>17</v>
      </c>
      <c r="C23" s="32"/>
      <c r="D23" s="55"/>
      <c r="E23" s="28"/>
      <c r="F23" s="55"/>
      <c r="G23" s="28"/>
      <c r="H23" s="55"/>
      <c r="I23" s="32"/>
      <c r="J23" s="32"/>
      <c r="K23" s="31"/>
    </row>
    <row r="24" spans="2:11" ht="15" thickBot="1" x14ac:dyDescent="0.35">
      <c r="B24" s="79" t="s">
        <v>36</v>
      </c>
      <c r="C24" s="80" t="s">
        <v>38</v>
      </c>
      <c r="D24" s="84"/>
      <c r="E24" s="85"/>
      <c r="F24" s="86"/>
      <c r="G24" s="81"/>
      <c r="H24" s="133"/>
      <c r="I24" s="140"/>
      <c r="J24" s="136">
        <f t="shared" si="0"/>
        <v>0</v>
      </c>
      <c r="K24" s="81"/>
    </row>
    <row r="25" spans="2:11" ht="15" thickBot="1" x14ac:dyDescent="0.35">
      <c r="B25" s="38" t="s">
        <v>14</v>
      </c>
      <c r="C25" s="32"/>
      <c r="D25" s="55"/>
      <c r="E25" s="28"/>
      <c r="F25" s="55"/>
      <c r="G25" s="28"/>
      <c r="H25" s="55"/>
      <c r="I25" s="32"/>
      <c r="J25" s="32"/>
      <c r="K25" s="31"/>
    </row>
    <row r="26" spans="2:11" ht="15" thickBot="1" x14ac:dyDescent="0.35">
      <c r="B26" s="62" t="s">
        <v>16</v>
      </c>
      <c r="C26" s="148"/>
      <c r="D26" s="149"/>
      <c r="E26" s="150"/>
      <c r="F26" s="149"/>
      <c r="G26" s="150"/>
      <c r="H26" s="149"/>
      <c r="I26" s="148"/>
      <c r="J26" s="32"/>
      <c r="K26" s="31"/>
    </row>
    <row r="27" spans="2:11" x14ac:dyDescent="0.3">
      <c r="B27" s="9" t="s">
        <v>58</v>
      </c>
      <c r="C27" s="65" t="s">
        <v>52</v>
      </c>
      <c r="D27" s="7"/>
      <c r="E27" s="2"/>
      <c r="F27" s="7"/>
      <c r="G27" s="5"/>
      <c r="H27" s="131"/>
      <c r="I27" s="118"/>
      <c r="J27" s="136">
        <f t="shared" si="0"/>
        <v>0</v>
      </c>
      <c r="K27" s="94"/>
    </row>
    <row r="28" spans="2:11" x14ac:dyDescent="0.3">
      <c r="B28" s="40" t="s">
        <v>60</v>
      </c>
      <c r="C28" s="41" t="s">
        <v>61</v>
      </c>
      <c r="D28" s="88"/>
      <c r="E28" s="27"/>
      <c r="F28" s="88"/>
      <c r="G28" s="26"/>
      <c r="H28" s="129"/>
      <c r="I28" s="121"/>
      <c r="J28" s="136">
        <f t="shared" si="0"/>
        <v>0</v>
      </c>
      <c r="K28" s="95"/>
    </row>
    <row r="29" spans="2:11" x14ac:dyDescent="0.3">
      <c r="B29" s="40" t="s">
        <v>25</v>
      </c>
      <c r="C29" s="41" t="s">
        <v>26</v>
      </c>
      <c r="D29" s="88"/>
      <c r="E29" s="27"/>
      <c r="F29" s="88"/>
      <c r="G29" s="26"/>
      <c r="H29" s="129"/>
      <c r="I29" s="121"/>
      <c r="J29" s="136">
        <f t="shared" si="0"/>
        <v>0</v>
      </c>
      <c r="K29" s="95"/>
    </row>
    <row r="30" spans="2:11" x14ac:dyDescent="0.3">
      <c r="B30" s="40" t="s">
        <v>62</v>
      </c>
      <c r="C30" s="41" t="s">
        <v>24</v>
      </c>
      <c r="D30" s="88"/>
      <c r="E30" s="27"/>
      <c r="F30" s="88"/>
      <c r="G30" s="26"/>
      <c r="H30" s="129"/>
      <c r="I30" s="121"/>
      <c r="J30" s="136">
        <f t="shared" si="0"/>
        <v>0</v>
      </c>
      <c r="K30" s="95"/>
    </row>
    <row r="31" spans="2:11" ht="15" thickBot="1" x14ac:dyDescent="0.35">
      <c r="B31" s="40" t="s">
        <v>23</v>
      </c>
      <c r="C31" s="41" t="s">
        <v>24</v>
      </c>
      <c r="D31" s="88"/>
      <c r="E31" s="27"/>
      <c r="F31" s="88"/>
      <c r="G31" s="26"/>
      <c r="H31" s="129"/>
      <c r="I31" s="121"/>
      <c r="J31" s="136">
        <f t="shared" si="0"/>
        <v>0</v>
      </c>
      <c r="K31" s="95"/>
    </row>
    <row r="32" spans="2:11" ht="15" thickBot="1" x14ac:dyDescent="0.35">
      <c r="B32" s="38" t="s">
        <v>15</v>
      </c>
      <c r="C32" s="32"/>
      <c r="D32" s="55"/>
      <c r="E32" s="28"/>
      <c r="F32" s="55"/>
      <c r="G32" s="28"/>
      <c r="H32" s="55"/>
      <c r="I32" s="32"/>
      <c r="J32" s="32"/>
      <c r="K32" s="31"/>
    </row>
    <row r="33" spans="2:11" x14ac:dyDescent="0.3">
      <c r="B33" s="9" t="s">
        <v>54</v>
      </c>
      <c r="C33" s="65" t="s">
        <v>55</v>
      </c>
      <c r="D33" s="7"/>
      <c r="E33" s="2"/>
      <c r="F33" s="7"/>
      <c r="G33" s="5"/>
      <c r="H33" s="131"/>
      <c r="I33" s="118"/>
      <c r="J33" s="136">
        <f t="shared" si="0"/>
        <v>0</v>
      </c>
      <c r="K33" s="94"/>
    </row>
    <row r="34" spans="2:11" x14ac:dyDescent="0.3">
      <c r="B34" s="40" t="s">
        <v>27</v>
      </c>
      <c r="C34" s="41" t="s">
        <v>28</v>
      </c>
      <c r="D34" s="88"/>
      <c r="E34" s="27"/>
      <c r="F34" s="88"/>
      <c r="G34" s="26"/>
      <c r="H34" s="129"/>
      <c r="I34" s="121"/>
      <c r="J34" s="136">
        <f t="shared" si="0"/>
        <v>0</v>
      </c>
      <c r="K34" s="95"/>
    </row>
    <row r="35" spans="2:11" x14ac:dyDescent="0.3">
      <c r="B35" s="40" t="s">
        <v>29</v>
      </c>
      <c r="C35" s="41" t="s">
        <v>30</v>
      </c>
      <c r="D35" s="88"/>
      <c r="E35" s="27"/>
      <c r="F35" s="88"/>
      <c r="G35" s="26"/>
      <c r="H35" s="129"/>
      <c r="I35" s="121"/>
      <c r="J35" s="136">
        <f t="shared" si="0"/>
        <v>0</v>
      </c>
      <c r="K35" s="95"/>
    </row>
    <row r="36" spans="2:11" x14ac:dyDescent="0.3">
      <c r="B36" s="40" t="s">
        <v>59</v>
      </c>
      <c r="C36" s="41" t="s">
        <v>63</v>
      </c>
      <c r="D36" s="88"/>
      <c r="E36" s="27"/>
      <c r="F36" s="88"/>
      <c r="G36" s="26"/>
      <c r="H36" s="129"/>
      <c r="I36" s="121"/>
      <c r="J36" s="136">
        <f t="shared" si="0"/>
        <v>0</v>
      </c>
      <c r="K36" s="95"/>
    </row>
    <row r="37" spans="2:11" x14ac:dyDescent="0.3">
      <c r="B37" s="11" t="s">
        <v>46</v>
      </c>
      <c r="C37" s="33" t="s">
        <v>47</v>
      </c>
      <c r="D37" s="19"/>
      <c r="E37" s="13"/>
      <c r="F37" s="19"/>
      <c r="G37" s="24"/>
      <c r="H37" s="132"/>
      <c r="I37" s="119"/>
      <c r="J37" s="136">
        <f t="shared" si="0"/>
        <v>0</v>
      </c>
      <c r="K37" s="96"/>
    </row>
    <row r="38" spans="2:11" ht="15" thickBot="1" x14ac:dyDescent="0.35">
      <c r="B38" s="14" t="s">
        <v>56</v>
      </c>
      <c r="C38" s="66" t="s">
        <v>31</v>
      </c>
      <c r="D38" s="8"/>
      <c r="E38" s="4"/>
      <c r="F38" s="8"/>
      <c r="G38" s="6"/>
      <c r="H38" s="134"/>
      <c r="I38" s="120"/>
      <c r="J38" s="136">
        <f t="shared" si="0"/>
        <v>0</v>
      </c>
      <c r="K38" s="9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zoomScale="80" zoomScaleNormal="80" workbookViewId="0">
      <selection activeCell="H44" sqref="H44"/>
    </sheetView>
  </sheetViews>
  <sheetFormatPr defaultRowHeight="14.4" x14ac:dyDescent="0.3"/>
  <cols>
    <col min="2" max="2" width="11" bestFit="1" customWidth="1"/>
    <col min="3" max="3" width="14.6640625" bestFit="1" customWidth="1"/>
    <col min="4" max="4" width="10.109375" bestFit="1" customWidth="1"/>
    <col min="5" max="5" width="17.5546875" bestFit="1" customWidth="1"/>
    <col min="6" max="6" width="11.33203125" bestFit="1" customWidth="1"/>
    <col min="7" max="7" width="17.5546875" bestFit="1" customWidth="1"/>
    <col min="8" max="8" width="32.44140625" bestFit="1" customWidth="1"/>
    <col min="9" max="9" width="15" bestFit="1" customWidth="1"/>
    <col min="10" max="10" width="15" customWidth="1"/>
    <col min="11" max="11" width="15" bestFit="1" customWidth="1"/>
  </cols>
  <sheetData>
    <row r="1" spans="2:11" ht="15" thickBot="1" x14ac:dyDescent="0.35"/>
    <row r="2" spans="2:11" ht="15" thickBot="1" x14ac:dyDescent="0.35">
      <c r="B2" s="35" t="s">
        <v>0</v>
      </c>
      <c r="C2" s="135" t="s">
        <v>1</v>
      </c>
      <c r="D2" s="49" t="s">
        <v>2</v>
      </c>
      <c r="E2" s="36" t="s">
        <v>8</v>
      </c>
      <c r="F2" s="29" t="s">
        <v>3</v>
      </c>
      <c r="G2" s="36" t="s">
        <v>8</v>
      </c>
      <c r="H2" s="35" t="s">
        <v>19</v>
      </c>
      <c r="I2" s="137" t="s">
        <v>4</v>
      </c>
      <c r="J2" s="135"/>
      <c r="K2" s="30" t="s">
        <v>11</v>
      </c>
    </row>
    <row r="3" spans="2:11" ht="15" thickBot="1" x14ac:dyDescent="0.35">
      <c r="B3" s="38" t="s">
        <v>5</v>
      </c>
      <c r="C3" s="32"/>
      <c r="D3" s="55"/>
      <c r="E3" s="28"/>
      <c r="F3" s="55"/>
      <c r="G3" s="28"/>
      <c r="H3" s="55"/>
      <c r="I3" s="32"/>
      <c r="J3" s="32"/>
      <c r="K3" s="31"/>
    </row>
    <row r="4" spans="2:11" ht="15" thickBot="1" x14ac:dyDescent="0.35">
      <c r="B4" s="38" t="s">
        <v>6</v>
      </c>
      <c r="C4" s="32"/>
      <c r="D4" s="55"/>
      <c r="E4" s="28"/>
      <c r="F4" s="55"/>
      <c r="G4" s="28"/>
      <c r="H4" s="55"/>
      <c r="I4" s="32"/>
      <c r="J4" s="32"/>
      <c r="K4" s="31"/>
    </row>
    <row r="5" spans="2:11" x14ac:dyDescent="0.3">
      <c r="B5" s="40" t="s">
        <v>45</v>
      </c>
      <c r="C5" s="41" t="s">
        <v>39</v>
      </c>
      <c r="D5" s="123"/>
      <c r="E5" s="89"/>
      <c r="F5" s="124"/>
      <c r="G5" s="116"/>
      <c r="H5" s="129"/>
      <c r="I5" s="138"/>
      <c r="J5" s="136">
        <f>(D5+E5)+(F5+G5)</f>
        <v>0</v>
      </c>
      <c r="K5" s="90"/>
    </row>
    <row r="6" spans="2:11" x14ac:dyDescent="0.3">
      <c r="B6" s="11" t="s">
        <v>50</v>
      </c>
      <c r="C6" s="33" t="s">
        <v>51</v>
      </c>
      <c r="D6" s="18"/>
      <c r="E6" s="23"/>
      <c r="F6" s="20"/>
      <c r="G6" s="12"/>
      <c r="H6" s="129"/>
      <c r="I6" s="93"/>
      <c r="J6" s="136">
        <f t="shared" ref="J6:J38" si="0">(D6+E6)+(F6+G6)</f>
        <v>0</v>
      </c>
      <c r="K6" s="91"/>
    </row>
    <row r="7" spans="2:11" x14ac:dyDescent="0.3">
      <c r="B7" s="11" t="s">
        <v>36</v>
      </c>
      <c r="C7" s="33" t="s">
        <v>48</v>
      </c>
      <c r="D7" s="18"/>
      <c r="E7" s="23"/>
      <c r="F7" s="20"/>
      <c r="G7" s="12"/>
      <c r="H7" s="129"/>
      <c r="I7" s="93"/>
      <c r="J7" s="136">
        <f t="shared" si="0"/>
        <v>0</v>
      </c>
      <c r="K7" s="91"/>
    </row>
    <row r="8" spans="2:11" x14ac:dyDescent="0.3">
      <c r="B8" s="11" t="s">
        <v>49</v>
      </c>
      <c r="C8" s="33" t="s">
        <v>48</v>
      </c>
      <c r="D8" s="18"/>
      <c r="E8" s="23"/>
      <c r="F8" s="20"/>
      <c r="G8" s="12"/>
      <c r="H8" s="129"/>
      <c r="I8" s="93"/>
      <c r="J8" s="136">
        <f t="shared" si="0"/>
        <v>0</v>
      </c>
      <c r="K8" s="91"/>
    </row>
    <row r="9" spans="2:11" ht="15" thickBot="1" x14ac:dyDescent="0.35">
      <c r="B9" s="125" t="s">
        <v>53</v>
      </c>
      <c r="C9" s="42" t="s">
        <v>26</v>
      </c>
      <c r="D9" s="109"/>
      <c r="E9" s="113"/>
      <c r="F9" s="126"/>
      <c r="G9" s="127"/>
      <c r="H9" s="130"/>
      <c r="I9" s="139"/>
      <c r="J9" s="136">
        <f t="shared" si="0"/>
        <v>0</v>
      </c>
      <c r="K9" s="128"/>
    </row>
    <row r="10" spans="2:11" ht="15" thickBot="1" x14ac:dyDescent="0.35">
      <c r="B10" s="38" t="s">
        <v>20</v>
      </c>
      <c r="C10" s="32"/>
      <c r="D10" s="55"/>
      <c r="E10" s="28"/>
      <c r="F10" s="55"/>
      <c r="G10" s="28"/>
      <c r="H10" s="55"/>
      <c r="I10" s="32"/>
      <c r="J10" s="32"/>
      <c r="K10" s="31"/>
    </row>
    <row r="11" spans="2:11" x14ac:dyDescent="0.3">
      <c r="B11" s="9" t="s">
        <v>43</v>
      </c>
      <c r="C11" s="65" t="s">
        <v>44</v>
      </c>
      <c r="D11" s="7"/>
      <c r="E11" s="2"/>
      <c r="F11" s="7"/>
      <c r="G11" s="5"/>
      <c r="H11" s="131"/>
      <c r="I11" s="118"/>
      <c r="J11" s="136">
        <f t="shared" si="0"/>
        <v>0</v>
      </c>
      <c r="K11" s="94"/>
    </row>
    <row r="12" spans="2:11" ht="15" thickBot="1" x14ac:dyDescent="0.35">
      <c r="B12" s="11" t="s">
        <v>57</v>
      </c>
      <c r="C12" s="33" t="s">
        <v>26</v>
      </c>
      <c r="D12" s="19"/>
      <c r="E12" s="13"/>
      <c r="F12" s="19"/>
      <c r="G12" s="24"/>
      <c r="H12" s="132"/>
      <c r="I12" s="119"/>
      <c r="J12" s="136">
        <f t="shared" si="0"/>
        <v>0</v>
      </c>
      <c r="K12" s="96"/>
    </row>
    <row r="13" spans="2:11" ht="15" thickBot="1" x14ac:dyDescent="0.35">
      <c r="B13" s="38" t="s">
        <v>7</v>
      </c>
      <c r="C13" s="32"/>
      <c r="D13" s="55"/>
      <c r="E13" s="28"/>
      <c r="F13" s="55"/>
      <c r="G13" s="28"/>
      <c r="H13" s="55"/>
      <c r="I13" s="32"/>
      <c r="J13" s="32"/>
      <c r="K13" s="31"/>
    </row>
    <row r="14" spans="2:11" x14ac:dyDescent="0.3">
      <c r="B14" s="9" t="s">
        <v>64</v>
      </c>
      <c r="C14" s="65" t="s">
        <v>65</v>
      </c>
      <c r="D14" s="7"/>
      <c r="E14" s="2"/>
      <c r="F14" s="7"/>
      <c r="G14" s="5"/>
      <c r="H14" s="131"/>
      <c r="I14" s="118"/>
      <c r="J14" s="136">
        <f t="shared" si="0"/>
        <v>0</v>
      </c>
      <c r="K14" s="94"/>
    </row>
    <row r="15" spans="2:11" x14ac:dyDescent="0.3">
      <c r="B15" s="40" t="s">
        <v>66</v>
      </c>
      <c r="C15" s="41" t="s">
        <v>67</v>
      </c>
      <c r="D15" s="88"/>
      <c r="E15" s="27"/>
      <c r="F15" s="88"/>
      <c r="G15" s="26"/>
      <c r="H15" s="129"/>
      <c r="I15" s="121"/>
      <c r="J15" s="136">
        <f t="shared" si="0"/>
        <v>0</v>
      </c>
      <c r="K15" s="95"/>
    </row>
    <row r="16" spans="2:11" x14ac:dyDescent="0.3">
      <c r="B16" s="40" t="s">
        <v>32</v>
      </c>
      <c r="C16" s="41" t="s">
        <v>33</v>
      </c>
      <c r="D16" s="88"/>
      <c r="E16" s="27"/>
      <c r="F16" s="88"/>
      <c r="G16" s="26"/>
      <c r="H16" s="129"/>
      <c r="I16" s="121"/>
      <c r="J16" s="136">
        <f t="shared" si="0"/>
        <v>0</v>
      </c>
      <c r="K16" s="95"/>
    </row>
    <row r="17" spans="2:11" x14ac:dyDescent="0.3">
      <c r="B17" s="40" t="s">
        <v>34</v>
      </c>
      <c r="C17" s="41" t="s">
        <v>35</v>
      </c>
      <c r="D17" s="88"/>
      <c r="E17" s="27"/>
      <c r="F17" s="88"/>
      <c r="G17" s="26"/>
      <c r="H17" s="129"/>
      <c r="I17" s="121"/>
      <c r="J17" s="136">
        <f t="shared" si="0"/>
        <v>0</v>
      </c>
      <c r="K17" s="95"/>
    </row>
    <row r="18" spans="2:11" ht="15" thickBot="1" x14ac:dyDescent="0.35">
      <c r="B18" s="125" t="s">
        <v>36</v>
      </c>
      <c r="C18" s="42" t="s">
        <v>37</v>
      </c>
      <c r="D18" s="141"/>
      <c r="E18" s="25"/>
      <c r="F18" s="141"/>
      <c r="G18" s="142"/>
      <c r="H18" s="143"/>
      <c r="I18" s="144"/>
      <c r="J18" s="136">
        <f t="shared" si="0"/>
        <v>0</v>
      </c>
      <c r="K18" s="145"/>
    </row>
    <row r="19" spans="2:11" ht="15" thickBot="1" x14ac:dyDescent="0.35">
      <c r="B19" s="147" t="s">
        <v>22</v>
      </c>
      <c r="C19" s="32"/>
      <c r="D19" s="55"/>
      <c r="E19" s="28"/>
      <c r="F19" s="55"/>
      <c r="G19" s="28"/>
      <c r="H19" s="55"/>
      <c r="I19" s="32"/>
      <c r="J19" s="32"/>
      <c r="K19" s="31"/>
    </row>
    <row r="20" spans="2:11" x14ac:dyDescent="0.3">
      <c r="B20" s="40" t="s">
        <v>40</v>
      </c>
      <c r="C20" s="41" t="s">
        <v>41</v>
      </c>
      <c r="D20" s="88"/>
      <c r="E20" s="27"/>
      <c r="F20" s="88"/>
      <c r="G20" s="26"/>
      <c r="H20" s="129"/>
      <c r="I20" s="121"/>
      <c r="J20" s="136">
        <f t="shared" si="0"/>
        <v>0</v>
      </c>
      <c r="K20" s="95"/>
    </row>
    <row r="21" spans="2:11" x14ac:dyDescent="0.3">
      <c r="B21" s="40" t="s">
        <v>36</v>
      </c>
      <c r="C21" s="41" t="s">
        <v>38</v>
      </c>
      <c r="D21" s="88"/>
      <c r="E21" s="27"/>
      <c r="F21" s="88"/>
      <c r="G21" s="26"/>
      <c r="H21" s="129"/>
      <c r="I21" s="121"/>
      <c r="J21" s="136">
        <f t="shared" si="0"/>
        <v>0</v>
      </c>
      <c r="K21" s="95"/>
    </row>
    <row r="22" spans="2:11" ht="15" thickBot="1" x14ac:dyDescent="0.35">
      <c r="B22" s="40" t="s">
        <v>42</v>
      </c>
      <c r="C22" s="41" t="s">
        <v>39</v>
      </c>
      <c r="D22" s="88"/>
      <c r="E22" s="27"/>
      <c r="F22" s="88"/>
      <c r="G22" s="26"/>
      <c r="H22" s="129"/>
      <c r="I22" s="121"/>
      <c r="J22" s="136">
        <f t="shared" si="0"/>
        <v>0</v>
      </c>
      <c r="K22" s="95"/>
    </row>
    <row r="23" spans="2:11" ht="15" thickBot="1" x14ac:dyDescent="0.35">
      <c r="B23" s="38" t="s">
        <v>17</v>
      </c>
      <c r="C23" s="32"/>
      <c r="D23" s="55"/>
      <c r="E23" s="28"/>
      <c r="F23" s="55"/>
      <c r="G23" s="28"/>
      <c r="H23" s="55"/>
      <c r="I23" s="32"/>
      <c r="J23" s="32"/>
      <c r="K23" s="31"/>
    </row>
    <row r="24" spans="2:11" ht="15" thickBot="1" x14ac:dyDescent="0.35">
      <c r="B24" s="79" t="s">
        <v>36</v>
      </c>
      <c r="C24" s="80" t="s">
        <v>38</v>
      </c>
      <c r="D24" s="84"/>
      <c r="E24" s="85"/>
      <c r="F24" s="86"/>
      <c r="G24" s="81"/>
      <c r="H24" s="133"/>
      <c r="I24" s="140"/>
      <c r="J24" s="136">
        <f t="shared" si="0"/>
        <v>0</v>
      </c>
      <c r="K24" s="81"/>
    </row>
    <row r="25" spans="2:11" ht="15" thickBot="1" x14ac:dyDescent="0.35">
      <c r="B25" s="38" t="s">
        <v>14</v>
      </c>
      <c r="C25" s="32"/>
      <c r="D25" s="55"/>
      <c r="E25" s="28"/>
      <c r="F25" s="55"/>
      <c r="G25" s="28"/>
      <c r="H25" s="55"/>
      <c r="I25" s="32"/>
      <c r="J25" s="32"/>
      <c r="K25" s="31"/>
    </row>
    <row r="26" spans="2:11" ht="15" thickBot="1" x14ac:dyDescent="0.35">
      <c r="B26" s="62" t="s">
        <v>16</v>
      </c>
      <c r="C26" s="148"/>
      <c r="D26" s="149"/>
      <c r="E26" s="150"/>
      <c r="F26" s="149"/>
      <c r="G26" s="150"/>
      <c r="H26" s="149"/>
      <c r="I26" s="148"/>
      <c r="J26" s="32"/>
      <c r="K26" s="31"/>
    </row>
    <row r="27" spans="2:11" x14ac:dyDescent="0.3">
      <c r="B27" s="9" t="s">
        <v>58</v>
      </c>
      <c r="C27" s="65" t="s">
        <v>52</v>
      </c>
      <c r="D27" s="7"/>
      <c r="E27" s="2"/>
      <c r="F27" s="7"/>
      <c r="G27" s="5"/>
      <c r="H27" s="131"/>
      <c r="I27" s="118"/>
      <c r="J27" s="136">
        <f t="shared" si="0"/>
        <v>0</v>
      </c>
      <c r="K27" s="94"/>
    </row>
    <row r="28" spans="2:11" x14ac:dyDescent="0.3">
      <c r="B28" s="40" t="s">
        <v>60</v>
      </c>
      <c r="C28" s="41" t="s">
        <v>61</v>
      </c>
      <c r="D28" s="88"/>
      <c r="E28" s="27"/>
      <c r="F28" s="88"/>
      <c r="G28" s="26"/>
      <c r="H28" s="129"/>
      <c r="I28" s="121"/>
      <c r="J28" s="136">
        <f t="shared" si="0"/>
        <v>0</v>
      </c>
      <c r="K28" s="95"/>
    </row>
    <row r="29" spans="2:11" x14ac:dyDescent="0.3">
      <c r="B29" s="40" t="s">
        <v>25</v>
      </c>
      <c r="C29" s="41" t="s">
        <v>26</v>
      </c>
      <c r="D29" s="88"/>
      <c r="E29" s="27"/>
      <c r="F29" s="88"/>
      <c r="G29" s="26"/>
      <c r="H29" s="129"/>
      <c r="I29" s="121"/>
      <c r="J29" s="136">
        <f t="shared" si="0"/>
        <v>0</v>
      </c>
      <c r="K29" s="95"/>
    </row>
    <row r="30" spans="2:11" x14ac:dyDescent="0.3">
      <c r="B30" s="40" t="s">
        <v>62</v>
      </c>
      <c r="C30" s="41" t="s">
        <v>24</v>
      </c>
      <c r="D30" s="88"/>
      <c r="E30" s="27"/>
      <c r="F30" s="88"/>
      <c r="G30" s="26"/>
      <c r="H30" s="129"/>
      <c r="I30" s="121"/>
      <c r="J30" s="136">
        <f t="shared" si="0"/>
        <v>0</v>
      </c>
      <c r="K30" s="95"/>
    </row>
    <row r="31" spans="2:11" ht="15" thickBot="1" x14ac:dyDescent="0.35">
      <c r="B31" s="40" t="s">
        <v>23</v>
      </c>
      <c r="C31" s="41" t="s">
        <v>24</v>
      </c>
      <c r="D31" s="88"/>
      <c r="E31" s="27"/>
      <c r="F31" s="88"/>
      <c r="G31" s="26"/>
      <c r="H31" s="129"/>
      <c r="I31" s="121"/>
      <c r="J31" s="136">
        <f t="shared" si="0"/>
        <v>0</v>
      </c>
      <c r="K31" s="95"/>
    </row>
    <row r="32" spans="2:11" ht="15" thickBot="1" x14ac:dyDescent="0.35">
      <c r="B32" s="38" t="s">
        <v>15</v>
      </c>
      <c r="C32" s="32"/>
      <c r="D32" s="55"/>
      <c r="E32" s="28"/>
      <c r="F32" s="55"/>
      <c r="G32" s="28"/>
      <c r="H32" s="55"/>
      <c r="I32" s="32"/>
      <c r="J32" s="32"/>
      <c r="K32" s="31"/>
    </row>
    <row r="33" spans="2:11" x14ac:dyDescent="0.3">
      <c r="B33" s="9" t="s">
        <v>54</v>
      </c>
      <c r="C33" s="65" t="s">
        <v>55</v>
      </c>
      <c r="D33" s="7"/>
      <c r="E33" s="2"/>
      <c r="F33" s="7"/>
      <c r="G33" s="5"/>
      <c r="H33" s="131"/>
      <c r="I33" s="118"/>
      <c r="J33" s="136">
        <f t="shared" si="0"/>
        <v>0</v>
      </c>
      <c r="K33" s="94"/>
    </row>
    <row r="34" spans="2:11" x14ac:dyDescent="0.3">
      <c r="B34" s="40" t="s">
        <v>27</v>
      </c>
      <c r="C34" s="41" t="s">
        <v>28</v>
      </c>
      <c r="D34" s="88"/>
      <c r="E34" s="27"/>
      <c r="F34" s="88"/>
      <c r="G34" s="26"/>
      <c r="H34" s="129"/>
      <c r="I34" s="121"/>
      <c r="J34" s="136">
        <f t="shared" si="0"/>
        <v>0</v>
      </c>
      <c r="K34" s="95"/>
    </row>
    <row r="35" spans="2:11" x14ac:dyDescent="0.3">
      <c r="B35" s="40" t="s">
        <v>29</v>
      </c>
      <c r="C35" s="41" t="s">
        <v>30</v>
      </c>
      <c r="D35" s="88"/>
      <c r="E35" s="27"/>
      <c r="F35" s="88"/>
      <c r="G35" s="26"/>
      <c r="H35" s="129"/>
      <c r="I35" s="121"/>
      <c r="J35" s="136">
        <f t="shared" si="0"/>
        <v>0</v>
      </c>
      <c r="K35" s="95"/>
    </row>
    <row r="36" spans="2:11" x14ac:dyDescent="0.3">
      <c r="B36" s="40" t="s">
        <v>59</v>
      </c>
      <c r="C36" s="41" t="s">
        <v>63</v>
      </c>
      <c r="D36" s="88"/>
      <c r="E36" s="27"/>
      <c r="F36" s="88"/>
      <c r="G36" s="26"/>
      <c r="H36" s="129"/>
      <c r="I36" s="121"/>
      <c r="J36" s="136">
        <f t="shared" si="0"/>
        <v>0</v>
      </c>
      <c r="K36" s="95"/>
    </row>
    <row r="37" spans="2:11" x14ac:dyDescent="0.3">
      <c r="B37" s="11" t="s">
        <v>46</v>
      </c>
      <c r="C37" s="33" t="s">
        <v>47</v>
      </c>
      <c r="D37" s="19"/>
      <c r="E37" s="13"/>
      <c r="F37" s="19"/>
      <c r="G37" s="24"/>
      <c r="H37" s="132"/>
      <c r="I37" s="119"/>
      <c r="J37" s="136">
        <f t="shared" si="0"/>
        <v>0</v>
      </c>
      <c r="K37" s="96"/>
    </row>
    <row r="38" spans="2:11" ht="15" thickBot="1" x14ac:dyDescent="0.35">
      <c r="B38" s="14" t="s">
        <v>56</v>
      </c>
      <c r="C38" s="66" t="s">
        <v>31</v>
      </c>
      <c r="D38" s="8"/>
      <c r="E38" s="4"/>
      <c r="F38" s="8"/>
      <c r="G38" s="6"/>
      <c r="H38" s="134"/>
      <c r="I38" s="120"/>
      <c r="J38" s="136">
        <f t="shared" si="0"/>
        <v>0</v>
      </c>
      <c r="K38" s="9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showGridLines="0" topLeftCell="A13" workbookViewId="0">
      <selection activeCell="J38" sqref="J38:K39"/>
    </sheetView>
  </sheetViews>
  <sheetFormatPr defaultRowHeight="14.4" x14ac:dyDescent="0.3"/>
  <cols>
    <col min="2" max="2" width="11" bestFit="1" customWidth="1"/>
    <col min="3" max="3" width="13.109375" bestFit="1" customWidth="1"/>
    <col min="16" max="16" width="13.44140625" style="57" bestFit="1" customWidth="1"/>
    <col min="17" max="17" width="9.109375" style="57"/>
    <col min="18" max="18" width="9.109375" style="73"/>
  </cols>
  <sheetData>
    <row r="1" spans="2:18" ht="15" thickBot="1" x14ac:dyDescent="0.35">
      <c r="P1"/>
      <c r="Q1"/>
    </row>
    <row r="2" spans="2:18" ht="15" thickBot="1" x14ac:dyDescent="0.35">
      <c r="D2" s="210">
        <v>42837</v>
      </c>
      <c r="E2" s="211"/>
      <c r="F2" s="210">
        <v>42851</v>
      </c>
      <c r="G2" s="211"/>
      <c r="H2" s="210">
        <v>42865</v>
      </c>
      <c r="I2" s="211"/>
      <c r="J2" s="210">
        <v>42879</v>
      </c>
      <c r="K2" s="211"/>
      <c r="L2" s="210">
        <v>42893</v>
      </c>
      <c r="M2" s="211"/>
      <c r="N2" s="210">
        <v>42907</v>
      </c>
      <c r="O2" s="211"/>
      <c r="P2" s="210" t="s">
        <v>10</v>
      </c>
      <c r="Q2" s="211"/>
    </row>
    <row r="3" spans="2:18" ht="15" thickBot="1" x14ac:dyDescent="0.35">
      <c r="B3" s="35" t="s">
        <v>0</v>
      </c>
      <c r="C3" s="135" t="s">
        <v>1</v>
      </c>
      <c r="D3" s="29" t="s">
        <v>18</v>
      </c>
      <c r="E3" s="30" t="s">
        <v>4</v>
      </c>
      <c r="F3" s="29" t="s">
        <v>18</v>
      </c>
      <c r="G3" s="30" t="s">
        <v>4</v>
      </c>
      <c r="H3" s="29" t="s">
        <v>18</v>
      </c>
      <c r="I3" s="30" t="s">
        <v>4</v>
      </c>
      <c r="J3" s="29" t="s">
        <v>18</v>
      </c>
      <c r="K3" s="30" t="s">
        <v>4</v>
      </c>
      <c r="L3" s="29" t="s">
        <v>18</v>
      </c>
      <c r="M3" s="30" t="s">
        <v>4</v>
      </c>
      <c r="N3" s="29" t="s">
        <v>18</v>
      </c>
      <c r="O3" s="30" t="s">
        <v>4</v>
      </c>
      <c r="P3" s="58" t="s">
        <v>9</v>
      </c>
      <c r="Q3" s="60" t="s">
        <v>4</v>
      </c>
    </row>
    <row r="4" spans="2:18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55"/>
      <c r="K4" s="28"/>
      <c r="L4" s="55"/>
      <c r="M4" s="28"/>
      <c r="N4" s="55"/>
      <c r="O4" s="32"/>
      <c r="P4" s="32"/>
      <c r="Q4" s="31"/>
    </row>
    <row r="5" spans="2:18" ht="15" thickBot="1" x14ac:dyDescent="0.35">
      <c r="B5" s="45" t="s">
        <v>6</v>
      </c>
      <c r="C5" s="47"/>
      <c r="D5" s="151"/>
      <c r="E5" s="152"/>
      <c r="F5" s="151"/>
      <c r="G5" s="152"/>
      <c r="H5" s="151"/>
      <c r="I5" s="47"/>
      <c r="J5" s="151"/>
      <c r="K5" s="152"/>
      <c r="L5" s="151"/>
      <c r="M5" s="152"/>
      <c r="N5" s="151"/>
      <c r="O5" s="47"/>
      <c r="P5" s="47"/>
      <c r="Q5" s="48"/>
      <c r="R5" s="74"/>
    </row>
    <row r="6" spans="2:18" x14ac:dyDescent="0.3">
      <c r="B6" s="9" t="s">
        <v>45</v>
      </c>
      <c r="C6" s="15" t="s">
        <v>39</v>
      </c>
      <c r="D6" s="98">
        <f>'12 april'!H5</f>
        <v>58.15</v>
      </c>
      <c r="E6" s="162">
        <f>'12 april'!I5</f>
        <v>1</v>
      </c>
      <c r="F6" s="98">
        <f>'26 april'!H5</f>
        <v>77.55</v>
      </c>
      <c r="G6" s="162">
        <f>'26 april'!I5</f>
        <v>1</v>
      </c>
      <c r="H6" s="98">
        <f>'10 mei'!H5</f>
        <v>91.54</v>
      </c>
      <c r="I6" s="106">
        <f>'10 mei'!I5</f>
        <v>1</v>
      </c>
      <c r="J6" s="67">
        <f>'24 mei'!H5</f>
        <v>73.36</v>
      </c>
      <c r="K6" s="22">
        <f>'24 mei'!I5</f>
        <v>1</v>
      </c>
      <c r="L6" s="67">
        <f>'7 juni'!H5</f>
        <v>0</v>
      </c>
      <c r="M6" s="10">
        <f>'7 juni'!I5</f>
        <v>0</v>
      </c>
      <c r="N6" s="154">
        <f>'21 juni'!H5</f>
        <v>0</v>
      </c>
      <c r="O6" s="10">
        <f>'21 juni'!I5</f>
        <v>0</v>
      </c>
      <c r="P6" s="71">
        <f>E6+G6+I6+K6+M6+O6</f>
        <v>4</v>
      </c>
      <c r="Q6" s="72"/>
      <c r="R6" s="75"/>
    </row>
    <row r="7" spans="2:18" x14ac:dyDescent="0.3">
      <c r="B7" s="11" t="s">
        <v>50</v>
      </c>
      <c r="C7" s="16" t="s">
        <v>51</v>
      </c>
      <c r="D7" s="100">
        <f>'12 april'!H6</f>
        <v>60.46</v>
      </c>
      <c r="E7" s="158">
        <f>'12 april'!I6</f>
        <v>2</v>
      </c>
      <c r="F7" s="100">
        <f>'26 april'!H6</f>
        <v>82.34</v>
      </c>
      <c r="G7" s="158">
        <f>'26 april'!I6</f>
        <v>4</v>
      </c>
      <c r="H7" s="100">
        <f>'10 mei'!H6</f>
        <v>109.07</v>
      </c>
      <c r="I7" s="107">
        <f>'10 mei'!I6</f>
        <v>5</v>
      </c>
      <c r="J7" s="54">
        <f>'24 mei'!H6</f>
        <v>83.74</v>
      </c>
      <c r="K7" s="23">
        <f>'24 mei'!I6</f>
        <v>5</v>
      </c>
      <c r="L7" s="54">
        <f>'7 juni'!H6</f>
        <v>0</v>
      </c>
      <c r="M7" s="12">
        <f>'7 juni'!I6</f>
        <v>0</v>
      </c>
      <c r="N7" s="160">
        <f>'21 juni'!H6</f>
        <v>0</v>
      </c>
      <c r="O7" s="12">
        <f>'21 juni'!I6</f>
        <v>0</v>
      </c>
      <c r="P7" s="59">
        <f t="shared" ref="P7:P41" si="0">E7+G7+I7+K7+M7+O7</f>
        <v>16</v>
      </c>
      <c r="Q7" s="56"/>
      <c r="R7" s="75"/>
    </row>
    <row r="8" spans="2:18" x14ac:dyDescent="0.3">
      <c r="B8" s="11" t="s">
        <v>36</v>
      </c>
      <c r="C8" s="16" t="s">
        <v>48</v>
      </c>
      <c r="D8" s="100">
        <f>'12 april'!H7</f>
        <v>63.11</v>
      </c>
      <c r="E8" s="158">
        <f>'12 april'!I7</f>
        <v>4</v>
      </c>
      <c r="F8" s="100">
        <f>'26 april'!H7</f>
        <v>82.94</v>
      </c>
      <c r="G8" s="158">
        <f>'26 april'!I7</f>
        <v>5</v>
      </c>
      <c r="H8" s="100">
        <f>'10 mei'!H7</f>
        <v>98.65</v>
      </c>
      <c r="I8" s="107">
        <f>'10 mei'!I7</f>
        <v>3</v>
      </c>
      <c r="J8" s="54">
        <f>'24 mei'!H7</f>
        <v>76.59</v>
      </c>
      <c r="K8" s="23">
        <f>'24 mei'!I7</f>
        <v>2</v>
      </c>
      <c r="L8" s="54">
        <f>'7 juni'!H7</f>
        <v>0</v>
      </c>
      <c r="M8" s="12">
        <f>'7 juni'!I7</f>
        <v>0</v>
      </c>
      <c r="N8" s="160">
        <f>'21 juni'!H7</f>
        <v>0</v>
      </c>
      <c r="O8" s="12">
        <f>'21 juni'!I7</f>
        <v>0</v>
      </c>
      <c r="P8" s="59">
        <f t="shared" si="0"/>
        <v>14</v>
      </c>
      <c r="Q8" s="56"/>
      <c r="R8" s="75"/>
    </row>
    <row r="9" spans="2:18" x14ac:dyDescent="0.3">
      <c r="B9" s="11" t="s">
        <v>49</v>
      </c>
      <c r="C9" s="16" t="s">
        <v>48</v>
      </c>
      <c r="D9" s="100">
        <f>'12 april'!H8</f>
        <v>62.1</v>
      </c>
      <c r="E9" s="158">
        <f>'12 april'!I8</f>
        <v>3</v>
      </c>
      <c r="F9" s="100">
        <f>'26 april'!H8</f>
        <v>80.86</v>
      </c>
      <c r="G9" s="158">
        <f>'26 april'!I8</f>
        <v>2</v>
      </c>
      <c r="H9" s="100">
        <f>'10 mei'!H8</f>
        <v>93.59</v>
      </c>
      <c r="I9" s="107">
        <f>'10 mei'!I8</f>
        <v>2</v>
      </c>
      <c r="J9" s="54">
        <f>'24 mei'!H8</f>
        <v>81.34</v>
      </c>
      <c r="K9" s="23">
        <f>'24 mei'!I8</f>
        <v>3</v>
      </c>
      <c r="L9" s="54">
        <f>'7 juni'!H8</f>
        <v>0</v>
      </c>
      <c r="M9" s="12">
        <f>'7 juni'!I8</f>
        <v>0</v>
      </c>
      <c r="N9" s="160">
        <f>'21 juni'!H8</f>
        <v>0</v>
      </c>
      <c r="O9" s="12">
        <f>'21 juni'!I8</f>
        <v>0</v>
      </c>
      <c r="P9" s="59">
        <f t="shared" si="0"/>
        <v>10</v>
      </c>
      <c r="Q9" s="56"/>
      <c r="R9" s="75"/>
    </row>
    <row r="10" spans="2:18" x14ac:dyDescent="0.3">
      <c r="B10" s="11" t="s">
        <v>53</v>
      </c>
      <c r="C10" s="16" t="s">
        <v>26</v>
      </c>
      <c r="D10" s="100">
        <f>'12 april'!H9</f>
        <v>71.739999999999995</v>
      </c>
      <c r="E10" s="158">
        <f>'12 april'!I9</f>
        <v>5</v>
      </c>
      <c r="F10" s="100">
        <f>'26 april'!H9</f>
        <v>96.45</v>
      </c>
      <c r="G10" s="158">
        <f>'26 april'!I9</f>
        <v>6</v>
      </c>
      <c r="H10" s="100">
        <f>'10 mei'!H9</f>
        <v>109.7</v>
      </c>
      <c r="I10" s="107">
        <f>'10 mei'!I9</f>
        <v>6</v>
      </c>
      <c r="J10" s="54">
        <f>'24 mei'!H9</f>
        <v>85.67</v>
      </c>
      <c r="K10" s="23">
        <f>'24 mei'!I9</f>
        <v>6</v>
      </c>
      <c r="L10" s="54">
        <f>'7 juni'!H9</f>
        <v>0</v>
      </c>
      <c r="M10" s="12">
        <f>'7 juni'!I9</f>
        <v>0</v>
      </c>
      <c r="N10" s="160">
        <f>'21 juni'!H9</f>
        <v>0</v>
      </c>
      <c r="O10" s="12">
        <f>'21 juni'!I9</f>
        <v>0</v>
      </c>
      <c r="P10" s="59">
        <f t="shared" si="0"/>
        <v>23</v>
      </c>
      <c r="Q10" s="56"/>
      <c r="R10" s="75"/>
    </row>
    <row r="11" spans="2:18" ht="15" thickBot="1" x14ac:dyDescent="0.35">
      <c r="B11" s="14" t="s">
        <v>70</v>
      </c>
      <c r="C11" s="17" t="s">
        <v>69</v>
      </c>
      <c r="D11" s="102">
        <v>0</v>
      </c>
      <c r="E11" s="163">
        <v>0</v>
      </c>
      <c r="F11" s="102">
        <f>'26 april'!H10</f>
        <v>81.48</v>
      </c>
      <c r="G11" s="163">
        <f>'26 april'!I10</f>
        <v>3</v>
      </c>
      <c r="H11" s="102">
        <f>'10 mei'!H10</f>
        <v>101.33</v>
      </c>
      <c r="I11" s="108">
        <f>'10 mei'!I10</f>
        <v>4</v>
      </c>
      <c r="J11" s="68">
        <f>'24 mei'!H10</f>
        <v>81.650000000000006</v>
      </c>
      <c r="K11" s="114">
        <f>'24 mei'!I10</f>
        <v>4</v>
      </c>
      <c r="L11" s="68">
        <f>'7 juni'!H10</f>
        <v>0</v>
      </c>
      <c r="M11" s="115">
        <f>'7 juni'!I10</f>
        <v>0</v>
      </c>
      <c r="N11" s="165">
        <f>'21 juni'!H10</f>
        <v>0</v>
      </c>
      <c r="O11" s="115">
        <f>'21 juni'!I10</f>
        <v>0</v>
      </c>
      <c r="P11" s="69">
        <f t="shared" si="0"/>
        <v>11</v>
      </c>
      <c r="Q11" s="70"/>
      <c r="R11" s="75"/>
    </row>
    <row r="12" spans="2:18" ht="15" thickBot="1" x14ac:dyDescent="0.35">
      <c r="B12" s="62" t="s">
        <v>20</v>
      </c>
      <c r="C12" s="179"/>
      <c r="D12" s="180"/>
      <c r="E12" s="181"/>
      <c r="F12" s="180"/>
      <c r="G12" s="181"/>
      <c r="H12" s="180"/>
      <c r="I12" s="179"/>
      <c r="J12" s="180"/>
      <c r="K12" s="181"/>
      <c r="L12" s="180"/>
      <c r="M12" s="181"/>
      <c r="N12" s="180"/>
      <c r="O12" s="179"/>
      <c r="P12" s="179"/>
      <c r="Q12" s="182"/>
      <c r="R12" s="75"/>
    </row>
    <row r="13" spans="2:18" x14ac:dyDescent="0.3">
      <c r="B13" s="9" t="s">
        <v>43</v>
      </c>
      <c r="C13" s="15" t="s">
        <v>44</v>
      </c>
      <c r="D13" s="98">
        <f>'12 april'!H11</f>
        <v>66.040000000000006</v>
      </c>
      <c r="E13" s="162">
        <f>'12 april'!I11</f>
        <v>1</v>
      </c>
      <c r="F13" s="98">
        <f>'26 april'!H12</f>
        <v>0</v>
      </c>
      <c r="G13" s="99">
        <f>'26 april'!I12</f>
        <v>0</v>
      </c>
      <c r="H13" s="103">
        <f>'10 mei'!H12</f>
        <v>127.18</v>
      </c>
      <c r="I13" s="106">
        <f>'10 mei'!I12</f>
        <v>2</v>
      </c>
      <c r="J13" s="67">
        <f>'24 mei'!H12</f>
        <v>97.03</v>
      </c>
      <c r="K13" s="10">
        <f>'24 mei'!I12</f>
        <v>1</v>
      </c>
      <c r="L13" s="154">
        <f>'7 juni'!H11</f>
        <v>0</v>
      </c>
      <c r="M13" s="22">
        <f>'7 juni'!I11</f>
        <v>0</v>
      </c>
      <c r="N13" s="67">
        <f>'21 juni'!H11</f>
        <v>0</v>
      </c>
      <c r="O13" s="10">
        <f>'21 juni'!I11</f>
        <v>0</v>
      </c>
      <c r="P13" s="164">
        <f t="shared" si="0"/>
        <v>4</v>
      </c>
      <c r="Q13" s="72"/>
      <c r="R13" s="75"/>
    </row>
    <row r="14" spans="2:18" ht="15" thickBot="1" x14ac:dyDescent="0.35">
      <c r="B14" s="11" t="s">
        <v>57</v>
      </c>
      <c r="C14" s="16" t="s">
        <v>26</v>
      </c>
      <c r="D14" s="102">
        <f>'12 april'!H12</f>
        <v>81.75</v>
      </c>
      <c r="E14" s="163">
        <f>'12 april'!I12</f>
        <v>2</v>
      </c>
      <c r="F14" s="102">
        <f>'26 april'!H13</f>
        <v>91.37</v>
      </c>
      <c r="G14" s="159">
        <f>'26 april'!I13</f>
        <v>1</v>
      </c>
      <c r="H14" s="105">
        <f>'10 mei'!H13</f>
        <v>112.62</v>
      </c>
      <c r="I14" s="108">
        <f>'10 mei'!I13</f>
        <v>1</v>
      </c>
      <c r="J14" s="68">
        <f>'24 mei'!H13</f>
        <v>0</v>
      </c>
      <c r="K14" s="115">
        <f>'24 mei'!I13</f>
        <v>0</v>
      </c>
      <c r="L14" s="165">
        <f>'7 juni'!H12</f>
        <v>0</v>
      </c>
      <c r="M14" s="114">
        <f>'7 juni'!I12</f>
        <v>0</v>
      </c>
      <c r="N14" s="68">
        <f>'21 juni'!H12</f>
        <v>0</v>
      </c>
      <c r="O14" s="115">
        <f>'21 juni'!I12</f>
        <v>0</v>
      </c>
      <c r="P14" s="155">
        <f t="shared" si="0"/>
        <v>4</v>
      </c>
      <c r="Q14" s="70"/>
      <c r="R14" s="75"/>
    </row>
    <row r="15" spans="2:18" ht="15" thickBot="1" x14ac:dyDescent="0.35">
      <c r="B15" s="38" t="s">
        <v>7</v>
      </c>
      <c r="C15" s="32"/>
      <c r="D15" s="55"/>
      <c r="E15" s="28"/>
      <c r="F15" s="55"/>
      <c r="G15" s="28"/>
      <c r="H15" s="55"/>
      <c r="I15" s="32"/>
      <c r="J15" s="55"/>
      <c r="K15" s="28"/>
      <c r="L15" s="55"/>
      <c r="M15" s="28"/>
      <c r="N15" s="55"/>
      <c r="O15" s="32"/>
      <c r="P15" s="32"/>
      <c r="Q15" s="31"/>
      <c r="R15" s="75"/>
    </row>
    <row r="16" spans="2:18" x14ac:dyDescent="0.3">
      <c r="B16" s="9" t="s">
        <v>64</v>
      </c>
      <c r="C16" s="15" t="s">
        <v>65</v>
      </c>
      <c r="D16" s="98">
        <f>'12 april'!H14</f>
        <v>86.49</v>
      </c>
      <c r="E16" s="162">
        <f>'12 april'!I14</f>
        <v>4</v>
      </c>
      <c r="F16" s="98">
        <f>'26 april'!H15</f>
        <v>110.32</v>
      </c>
      <c r="G16" s="162">
        <f>'26 april'!I15</f>
        <v>2</v>
      </c>
      <c r="H16" s="98">
        <f>'10 mei'!H15</f>
        <v>134.58000000000001</v>
      </c>
      <c r="I16" s="106">
        <f>'10 mei'!I15</f>
        <v>2</v>
      </c>
      <c r="J16" s="67">
        <f>'24 mei'!H15</f>
        <v>112.49</v>
      </c>
      <c r="K16" s="10">
        <f>'24 mei'!I15</f>
        <v>3</v>
      </c>
      <c r="L16" s="154">
        <f>'7 juni'!H14</f>
        <v>0</v>
      </c>
      <c r="M16" s="10">
        <f>'7 juni'!I14</f>
        <v>0</v>
      </c>
      <c r="N16" s="154">
        <f>'21 juni'!H14</f>
        <v>0</v>
      </c>
      <c r="O16" s="10">
        <f>'21 juni'!I14</f>
        <v>0</v>
      </c>
      <c r="P16" s="164">
        <f t="shared" si="0"/>
        <v>11</v>
      </c>
      <c r="Q16" s="72"/>
      <c r="R16" s="75"/>
    </row>
    <row r="17" spans="2:18" x14ac:dyDescent="0.3">
      <c r="B17" s="40" t="s">
        <v>66</v>
      </c>
      <c r="C17" s="43" t="s">
        <v>67</v>
      </c>
      <c r="D17" s="100">
        <f>'12 april'!H15</f>
        <v>81.53</v>
      </c>
      <c r="E17" s="158">
        <f>'12 april'!I15</f>
        <v>3</v>
      </c>
      <c r="F17" s="100">
        <f>'26 april'!H16</f>
        <v>116.87</v>
      </c>
      <c r="G17" s="158">
        <f>'26 april'!I16</f>
        <v>3</v>
      </c>
      <c r="H17" s="100">
        <f>'10 mei'!H16</f>
        <v>143.87</v>
      </c>
      <c r="I17" s="107">
        <f>'10 mei'!I16</f>
        <v>3</v>
      </c>
      <c r="J17" s="54">
        <f>'24 mei'!H16</f>
        <v>118.72</v>
      </c>
      <c r="K17" s="12">
        <f>'24 mei'!I16</f>
        <v>4</v>
      </c>
      <c r="L17" s="160">
        <f>'7 juni'!H15</f>
        <v>0</v>
      </c>
      <c r="M17" s="12">
        <f>'7 juni'!I15</f>
        <v>0</v>
      </c>
      <c r="N17" s="160">
        <f>'21 juni'!H15</f>
        <v>0</v>
      </c>
      <c r="O17" s="12">
        <f>'21 juni'!I15</f>
        <v>0</v>
      </c>
      <c r="P17" s="153">
        <f t="shared" si="0"/>
        <v>13</v>
      </c>
      <c r="Q17" s="56"/>
      <c r="R17" s="75"/>
    </row>
    <row r="18" spans="2:18" x14ac:dyDescent="0.3">
      <c r="B18" s="40" t="s">
        <v>32</v>
      </c>
      <c r="C18" s="43" t="s">
        <v>33</v>
      </c>
      <c r="D18" s="100">
        <f>'12 april'!H16</f>
        <v>0</v>
      </c>
      <c r="E18" s="158">
        <f>'12 april'!I16</f>
        <v>0</v>
      </c>
      <c r="F18" s="100">
        <f>'26 april'!H17</f>
        <v>97.5</v>
      </c>
      <c r="G18" s="158">
        <f>'26 april'!I17</f>
        <v>1</v>
      </c>
      <c r="H18" s="100">
        <f>'10 mei'!H17</f>
        <v>0</v>
      </c>
      <c r="I18" s="107">
        <f>'10 mei'!I17</f>
        <v>0</v>
      </c>
      <c r="J18" s="54">
        <f>'24 mei'!H17</f>
        <v>81.27</v>
      </c>
      <c r="K18" s="12">
        <f>'24 mei'!I17</f>
        <v>1</v>
      </c>
      <c r="L18" s="160">
        <f>'7 juni'!H16</f>
        <v>0</v>
      </c>
      <c r="M18" s="12">
        <f>'7 juni'!I16</f>
        <v>0</v>
      </c>
      <c r="N18" s="160">
        <f>'21 juni'!H16</f>
        <v>0</v>
      </c>
      <c r="O18" s="12">
        <f>'21 juni'!I16</f>
        <v>0</v>
      </c>
      <c r="P18" s="153">
        <f t="shared" si="0"/>
        <v>2</v>
      </c>
      <c r="Q18" s="56"/>
      <c r="R18" s="75"/>
    </row>
    <row r="19" spans="2:18" x14ac:dyDescent="0.3">
      <c r="B19" s="40" t="s">
        <v>34</v>
      </c>
      <c r="C19" s="43" t="s">
        <v>35</v>
      </c>
      <c r="D19" s="100">
        <f>'12 april'!H17</f>
        <v>72.180000000000007</v>
      </c>
      <c r="E19" s="158">
        <f>'12 april'!I17</f>
        <v>1</v>
      </c>
      <c r="F19" s="100">
        <f>'26 april'!H18</f>
        <v>0</v>
      </c>
      <c r="G19" s="158">
        <f>'26 april'!I18</f>
        <v>0</v>
      </c>
      <c r="H19" s="100">
        <f>'10 mei'!H18</f>
        <v>0</v>
      </c>
      <c r="I19" s="107">
        <f>'10 mei'!I18</f>
        <v>0</v>
      </c>
      <c r="J19" s="54">
        <f>'24 mei'!H18</f>
        <v>0</v>
      </c>
      <c r="K19" s="12">
        <f>'24 mei'!I18</f>
        <v>0</v>
      </c>
      <c r="L19" s="160">
        <f>'7 juni'!H17</f>
        <v>0</v>
      </c>
      <c r="M19" s="12">
        <f>'7 juni'!I17</f>
        <v>0</v>
      </c>
      <c r="N19" s="160">
        <f>'21 juni'!H17</f>
        <v>0</v>
      </c>
      <c r="O19" s="12">
        <f>'21 juni'!I17</f>
        <v>0</v>
      </c>
      <c r="P19" s="153">
        <f t="shared" si="0"/>
        <v>1</v>
      </c>
      <c r="Q19" s="56"/>
      <c r="R19" s="75"/>
    </row>
    <row r="20" spans="2:18" ht="15" thickBot="1" x14ac:dyDescent="0.35">
      <c r="B20" s="125" t="s">
        <v>36</v>
      </c>
      <c r="C20" s="44" t="s">
        <v>37</v>
      </c>
      <c r="D20" s="102">
        <f>'12 april'!H18</f>
        <v>77.72</v>
      </c>
      <c r="E20" s="163">
        <f>'12 april'!I18</f>
        <v>2</v>
      </c>
      <c r="F20" s="102">
        <f>'26 april'!H19</f>
        <v>0</v>
      </c>
      <c r="G20" s="163">
        <f>'26 april'!I19</f>
        <v>0</v>
      </c>
      <c r="H20" s="102">
        <f>'10 mei'!H19</f>
        <v>116.4</v>
      </c>
      <c r="I20" s="108">
        <f>'10 mei'!I19</f>
        <v>1</v>
      </c>
      <c r="J20" s="68">
        <f>'24 mei'!H19</f>
        <v>98.17</v>
      </c>
      <c r="K20" s="115">
        <f>'24 mei'!I19</f>
        <v>2</v>
      </c>
      <c r="L20" s="165">
        <f>'7 juni'!H18</f>
        <v>0</v>
      </c>
      <c r="M20" s="115">
        <f>'7 juni'!I18</f>
        <v>0</v>
      </c>
      <c r="N20" s="165">
        <f>'21 juni'!H18</f>
        <v>0</v>
      </c>
      <c r="O20" s="115">
        <f>'21 juni'!I18</f>
        <v>0</v>
      </c>
      <c r="P20" s="155">
        <f t="shared" si="0"/>
        <v>5</v>
      </c>
      <c r="Q20" s="70"/>
      <c r="R20" s="74"/>
    </row>
    <row r="21" spans="2:18" ht="15" thickBot="1" x14ac:dyDescent="0.35">
      <c r="B21" s="147" t="s">
        <v>22</v>
      </c>
      <c r="C21" s="32"/>
      <c r="D21" s="55"/>
      <c r="E21" s="28"/>
      <c r="F21" s="55"/>
      <c r="G21" s="28"/>
      <c r="H21" s="55"/>
      <c r="I21" s="32"/>
      <c r="J21" s="55"/>
      <c r="K21" s="28"/>
      <c r="L21" s="55"/>
      <c r="M21" s="28"/>
      <c r="N21" s="55"/>
      <c r="O21" s="32"/>
      <c r="P21" s="32"/>
      <c r="Q21" s="31"/>
      <c r="R21" s="74"/>
    </row>
    <row r="22" spans="2:18" x14ac:dyDescent="0.3">
      <c r="B22" s="40" t="s">
        <v>40</v>
      </c>
      <c r="C22" s="43" t="s">
        <v>41</v>
      </c>
      <c r="D22" s="98">
        <f>'12 april'!H20</f>
        <v>69.7</v>
      </c>
      <c r="E22" s="162">
        <f>'12 april'!I20</f>
        <v>2</v>
      </c>
      <c r="F22" s="98">
        <f>'26 april'!H21</f>
        <v>110.35</v>
      </c>
      <c r="G22" s="162">
        <f>'26 april'!I21</f>
        <v>2</v>
      </c>
      <c r="H22" s="98">
        <f>'10 mei'!H21</f>
        <v>110.96</v>
      </c>
      <c r="I22" s="106">
        <f>'10 mei'!I21</f>
        <v>2</v>
      </c>
      <c r="J22" s="67">
        <f>'24 mei'!H21</f>
        <v>111.67</v>
      </c>
      <c r="K22" s="10">
        <f>'24 mei'!I21</f>
        <v>2</v>
      </c>
      <c r="L22" s="154">
        <f>'7 juni'!H20</f>
        <v>0</v>
      </c>
      <c r="M22" s="10">
        <f>'7 juni'!I20</f>
        <v>0</v>
      </c>
      <c r="N22" s="154">
        <f>'21 juni'!H20</f>
        <v>0</v>
      </c>
      <c r="O22" s="10">
        <f>'21 juni'!I20</f>
        <v>0</v>
      </c>
      <c r="P22" s="153">
        <f t="shared" si="0"/>
        <v>8</v>
      </c>
      <c r="Q22" s="56"/>
      <c r="R22" s="74"/>
    </row>
    <row r="23" spans="2:18" x14ac:dyDescent="0.3">
      <c r="B23" s="40" t="s">
        <v>36</v>
      </c>
      <c r="C23" s="43" t="s">
        <v>38</v>
      </c>
      <c r="D23" s="100">
        <f>'12 april'!H21</f>
        <v>79.75</v>
      </c>
      <c r="E23" s="158">
        <f>'12 april'!I21</f>
        <v>3</v>
      </c>
      <c r="F23" s="100">
        <f>'26 april'!H22</f>
        <v>102.03</v>
      </c>
      <c r="G23" s="158">
        <f>'26 april'!I22</f>
        <v>3</v>
      </c>
      <c r="H23" s="100">
        <f>'10 mei'!H22</f>
        <v>113.29</v>
      </c>
      <c r="I23" s="107">
        <f>'10 mei'!I22</f>
        <v>3</v>
      </c>
      <c r="J23" s="54">
        <f>'24 mei'!H22</f>
        <v>114.41</v>
      </c>
      <c r="K23" s="12">
        <f>'24 mei'!I22</f>
        <v>3</v>
      </c>
      <c r="L23" s="160">
        <f>'7 juni'!H21</f>
        <v>0</v>
      </c>
      <c r="M23" s="12">
        <f>'7 juni'!I21</f>
        <v>0</v>
      </c>
      <c r="N23" s="160">
        <f>'21 juni'!H21</f>
        <v>0</v>
      </c>
      <c r="O23" s="12">
        <f>'21 juni'!I21</f>
        <v>0</v>
      </c>
      <c r="P23" s="153">
        <f t="shared" si="0"/>
        <v>12</v>
      </c>
      <c r="Q23" s="56"/>
      <c r="R23" s="74"/>
    </row>
    <row r="24" spans="2:18" ht="15" thickBot="1" x14ac:dyDescent="0.35">
      <c r="B24" s="40" t="s">
        <v>42</v>
      </c>
      <c r="C24" s="43" t="s">
        <v>39</v>
      </c>
      <c r="D24" s="102">
        <f>'12 april'!H22</f>
        <v>65.900000000000006</v>
      </c>
      <c r="E24" s="163">
        <f>'12 april'!I22</f>
        <v>1</v>
      </c>
      <c r="F24" s="102">
        <f>'26 april'!H23</f>
        <v>82.34</v>
      </c>
      <c r="G24" s="163">
        <f>'26 april'!I23</f>
        <v>1</v>
      </c>
      <c r="H24" s="102">
        <f>'10 mei'!H23</f>
        <v>100.23</v>
      </c>
      <c r="I24" s="108">
        <f>'10 mei'!I23</f>
        <v>1</v>
      </c>
      <c r="J24" s="68">
        <f>'24 mei'!H23</f>
        <v>86.49</v>
      </c>
      <c r="K24" s="115">
        <f>'24 mei'!I23</f>
        <v>1</v>
      </c>
      <c r="L24" s="165">
        <f>'7 juni'!H22</f>
        <v>0</v>
      </c>
      <c r="M24" s="115">
        <f>'7 juni'!I22</f>
        <v>0</v>
      </c>
      <c r="N24" s="165">
        <f>'21 juni'!H22</f>
        <v>0</v>
      </c>
      <c r="O24" s="115">
        <f>'21 juni'!I22</f>
        <v>0</v>
      </c>
      <c r="P24" s="153">
        <f t="shared" si="0"/>
        <v>4</v>
      </c>
      <c r="Q24" s="56"/>
      <c r="R24" s="74"/>
    </row>
    <row r="25" spans="2:18" ht="15" thickBot="1" x14ac:dyDescent="0.35">
      <c r="B25" s="38" t="s">
        <v>17</v>
      </c>
      <c r="C25" s="32"/>
      <c r="D25" s="55"/>
      <c r="E25" s="28"/>
      <c r="F25" s="55"/>
      <c r="G25" s="28"/>
      <c r="H25" s="55"/>
      <c r="I25" s="32"/>
      <c r="J25" s="55"/>
      <c r="K25" s="28"/>
      <c r="L25" s="55"/>
      <c r="M25" s="28"/>
      <c r="N25" s="55"/>
      <c r="O25" s="32"/>
      <c r="P25" s="32"/>
      <c r="Q25" s="31"/>
      <c r="R25" s="74"/>
    </row>
    <row r="26" spans="2:18" ht="15" thickBot="1" x14ac:dyDescent="0.35">
      <c r="B26" s="79" t="s">
        <v>36</v>
      </c>
      <c r="C26" s="156" t="s">
        <v>38</v>
      </c>
      <c r="D26" s="161">
        <f>'12 april'!H24</f>
        <v>66.42</v>
      </c>
      <c r="E26" s="97">
        <f>'12 april'!I24</f>
        <v>1</v>
      </c>
      <c r="F26" s="104">
        <f>'26 april'!H25</f>
        <v>104.32</v>
      </c>
      <c r="G26" s="158">
        <f>'26 april'!I25</f>
        <v>1</v>
      </c>
      <c r="H26" s="161">
        <f>'10 mei'!H25</f>
        <v>103.36</v>
      </c>
      <c r="I26" s="171">
        <f>'10 mei'!I25</f>
        <v>1</v>
      </c>
      <c r="J26" s="160">
        <f>'24 mei'!H25</f>
        <v>111.67</v>
      </c>
      <c r="K26" s="23">
        <f>'24 mei'!I25</f>
        <v>1</v>
      </c>
      <c r="L26" s="87">
        <f>'7 juni'!H24</f>
        <v>0</v>
      </c>
      <c r="M26" s="81">
        <f>'7 juni'!I24</f>
        <v>0</v>
      </c>
      <c r="N26" s="160">
        <f>'21 juni'!H24</f>
        <v>0</v>
      </c>
      <c r="O26" s="23">
        <f>'21 juni'!I24</f>
        <v>0</v>
      </c>
      <c r="P26" s="82">
        <f t="shared" si="0"/>
        <v>4</v>
      </c>
      <c r="Q26" s="83"/>
      <c r="R26" s="74"/>
    </row>
    <row r="27" spans="2:18" ht="15" thickBot="1" x14ac:dyDescent="0.35">
      <c r="B27" s="38" t="s">
        <v>14</v>
      </c>
      <c r="C27" s="32"/>
      <c r="D27" s="55"/>
      <c r="E27" s="28"/>
      <c r="F27" s="55"/>
      <c r="G27" s="28"/>
      <c r="H27" s="55"/>
      <c r="I27" s="32"/>
      <c r="J27" s="55"/>
      <c r="K27" s="28"/>
      <c r="L27" s="55"/>
      <c r="M27" s="28"/>
      <c r="N27" s="55"/>
      <c r="O27" s="32"/>
      <c r="P27" s="32"/>
      <c r="Q27" s="31"/>
      <c r="R27" s="74"/>
    </row>
    <row r="28" spans="2:18" ht="15" thickBot="1" x14ac:dyDescent="0.35">
      <c r="B28" s="62" t="s">
        <v>16</v>
      </c>
      <c r="C28" s="148"/>
      <c r="D28" s="55"/>
      <c r="E28" s="28"/>
      <c r="F28" s="55"/>
      <c r="G28" s="28"/>
      <c r="H28" s="55"/>
      <c r="I28" s="32"/>
      <c r="J28" s="55"/>
      <c r="K28" s="28"/>
      <c r="L28" s="55"/>
      <c r="M28" s="28"/>
      <c r="N28" s="55"/>
      <c r="O28" s="32"/>
      <c r="P28" s="32"/>
      <c r="Q28" s="31"/>
      <c r="R28" s="74"/>
    </row>
    <row r="29" spans="2:18" x14ac:dyDescent="0.3">
      <c r="B29" s="9" t="s">
        <v>58</v>
      </c>
      <c r="C29" s="15" t="s">
        <v>52</v>
      </c>
      <c r="D29" s="98">
        <f>'12 april'!H27</f>
        <v>46.99</v>
      </c>
      <c r="E29" s="162">
        <f>'12 april'!I27</f>
        <v>1</v>
      </c>
      <c r="F29" s="98">
        <f>'26 april'!H28</f>
        <v>57.85</v>
      </c>
      <c r="G29" s="162">
        <f>'26 april'!I28</f>
        <v>1</v>
      </c>
      <c r="H29" s="98">
        <f>'10 mei'!H28</f>
        <v>77.290000000000006</v>
      </c>
      <c r="I29" s="106">
        <f>'10 mei'!I28</f>
        <v>1</v>
      </c>
      <c r="J29" s="67">
        <f>'24 mei'!H28</f>
        <v>60.07</v>
      </c>
      <c r="K29" s="10">
        <f>'24 mei'!I28</f>
        <v>1</v>
      </c>
      <c r="L29" s="154">
        <f>'7 juni'!H27</f>
        <v>0</v>
      </c>
      <c r="M29" s="10">
        <f>'7 juni'!I27</f>
        <v>0</v>
      </c>
      <c r="N29" s="154">
        <f>'21 juni'!H27</f>
        <v>0</v>
      </c>
      <c r="O29" s="10">
        <f>'21 juni'!I27</f>
        <v>0</v>
      </c>
      <c r="P29" s="164">
        <f t="shared" si="0"/>
        <v>4</v>
      </c>
      <c r="Q29" s="72"/>
      <c r="R29" s="74"/>
    </row>
    <row r="30" spans="2:18" x14ac:dyDescent="0.3">
      <c r="B30" s="40" t="s">
        <v>60</v>
      </c>
      <c r="C30" s="43" t="s">
        <v>61</v>
      </c>
      <c r="D30" s="100">
        <f>'12 april'!H28</f>
        <v>69.48</v>
      </c>
      <c r="E30" s="158">
        <f>'12 april'!I28</f>
        <v>3</v>
      </c>
      <c r="F30" s="100">
        <f>'26 april'!H29</f>
        <v>78.459999999999994</v>
      </c>
      <c r="G30" s="158">
        <f>'26 april'!I29</f>
        <v>3</v>
      </c>
      <c r="H30" s="100">
        <f>'10 mei'!H29</f>
        <v>0</v>
      </c>
      <c r="I30" s="107">
        <f>'10 mei'!I29</f>
        <v>0</v>
      </c>
      <c r="J30" s="54">
        <f>'24 mei'!H29</f>
        <v>0</v>
      </c>
      <c r="K30" s="12">
        <f>'24 mei'!I29</f>
        <v>0</v>
      </c>
      <c r="L30" s="160">
        <f>'7 juni'!H28</f>
        <v>0</v>
      </c>
      <c r="M30" s="12">
        <f>'7 juni'!I28</f>
        <v>0</v>
      </c>
      <c r="N30" s="160">
        <f>'21 juni'!H28</f>
        <v>0</v>
      </c>
      <c r="O30" s="12">
        <f>'21 juni'!I28</f>
        <v>0</v>
      </c>
      <c r="P30" s="153">
        <f t="shared" si="0"/>
        <v>6</v>
      </c>
      <c r="Q30" s="56"/>
      <c r="R30" s="74"/>
    </row>
    <row r="31" spans="2:18" x14ac:dyDescent="0.3">
      <c r="B31" s="40" t="s">
        <v>25</v>
      </c>
      <c r="C31" s="43" t="s">
        <v>26</v>
      </c>
      <c r="D31" s="100">
        <f>'12 april'!H29</f>
        <v>47.36</v>
      </c>
      <c r="E31" s="158">
        <f>'12 april'!I29</f>
        <v>2</v>
      </c>
      <c r="F31" s="100">
        <f>'26 april'!H30</f>
        <v>64.42</v>
      </c>
      <c r="G31" s="158">
        <f>'26 april'!I30</f>
        <v>2</v>
      </c>
      <c r="H31" s="100">
        <f>'10 mei'!H30</f>
        <v>77.510000000000005</v>
      </c>
      <c r="I31" s="107">
        <f>'10 mei'!I30</f>
        <v>2</v>
      </c>
      <c r="J31" s="54">
        <f>'24 mei'!H30</f>
        <v>74.72</v>
      </c>
      <c r="K31" s="12">
        <f>'24 mei'!I30</f>
        <v>2</v>
      </c>
      <c r="L31" s="160">
        <f>'7 juni'!H29</f>
        <v>0</v>
      </c>
      <c r="M31" s="12">
        <f>'7 juni'!I29</f>
        <v>0</v>
      </c>
      <c r="N31" s="160">
        <f>'21 juni'!H29</f>
        <v>0</v>
      </c>
      <c r="O31" s="12">
        <f>'21 juni'!I29</f>
        <v>0</v>
      </c>
      <c r="P31" s="153">
        <f t="shared" si="0"/>
        <v>8</v>
      </c>
      <c r="Q31" s="56"/>
      <c r="R31" s="74"/>
    </row>
    <row r="32" spans="2:18" x14ac:dyDescent="0.3">
      <c r="B32" s="40" t="s">
        <v>62</v>
      </c>
      <c r="C32" s="43" t="s">
        <v>24</v>
      </c>
      <c r="D32" s="100">
        <f>'12 april'!H30</f>
        <v>86.42</v>
      </c>
      <c r="E32" s="158">
        <f>'12 april'!I30</f>
        <v>5</v>
      </c>
      <c r="F32" s="100">
        <f>'26 april'!H31</f>
        <v>107.32</v>
      </c>
      <c r="G32" s="158">
        <f>'26 april'!I31</f>
        <v>5</v>
      </c>
      <c r="H32" s="100">
        <f>'10 mei'!H31</f>
        <v>158.61000000000001</v>
      </c>
      <c r="I32" s="107">
        <f>'10 mei'!I31</f>
        <v>4</v>
      </c>
      <c r="J32" s="54">
        <f>'24 mei'!H31</f>
        <v>122.08</v>
      </c>
      <c r="K32" s="12">
        <f>'24 mei'!I31</f>
        <v>4</v>
      </c>
      <c r="L32" s="160">
        <f>'7 juni'!H30</f>
        <v>0</v>
      </c>
      <c r="M32" s="12">
        <f>'7 juni'!I30</f>
        <v>0</v>
      </c>
      <c r="N32" s="160">
        <f>'21 juni'!H30</f>
        <v>0</v>
      </c>
      <c r="O32" s="12">
        <f>'21 juni'!I30</f>
        <v>0</v>
      </c>
      <c r="P32" s="153">
        <f t="shared" si="0"/>
        <v>18</v>
      </c>
      <c r="Q32" s="56"/>
      <c r="R32" s="74"/>
    </row>
    <row r="33" spans="2:18" ht="15" thickBot="1" x14ac:dyDescent="0.35">
      <c r="B33" s="40" t="s">
        <v>23</v>
      </c>
      <c r="C33" s="43" t="s">
        <v>24</v>
      </c>
      <c r="D33" s="102">
        <f>'12 april'!H31</f>
        <v>76.180000000000007</v>
      </c>
      <c r="E33" s="163">
        <f>'12 april'!I31</f>
        <v>4</v>
      </c>
      <c r="F33" s="102">
        <f>'26 april'!H32</f>
        <v>94.93</v>
      </c>
      <c r="G33" s="163">
        <f>'26 april'!I32</f>
        <v>4</v>
      </c>
      <c r="H33" s="102">
        <f>'10 mei'!H32</f>
        <v>154.36000000000001</v>
      </c>
      <c r="I33" s="108">
        <f>'10 mei'!I32</f>
        <v>3</v>
      </c>
      <c r="J33" s="68">
        <f>'24 mei'!H32</f>
        <v>118.58</v>
      </c>
      <c r="K33" s="115">
        <f>'24 mei'!I32</f>
        <v>3</v>
      </c>
      <c r="L33" s="165">
        <f>'7 juni'!H31</f>
        <v>0</v>
      </c>
      <c r="M33" s="115">
        <f>'7 juni'!I31</f>
        <v>0</v>
      </c>
      <c r="N33" s="165">
        <f>'21 juni'!H31</f>
        <v>0</v>
      </c>
      <c r="O33" s="115">
        <f>'21 juni'!I31</f>
        <v>0</v>
      </c>
      <c r="P33" s="153">
        <f t="shared" si="0"/>
        <v>14</v>
      </c>
      <c r="Q33" s="56"/>
      <c r="R33" s="74"/>
    </row>
    <row r="34" spans="2:18" ht="15" thickBot="1" x14ac:dyDescent="0.35">
      <c r="B34" s="38" t="s">
        <v>15</v>
      </c>
      <c r="C34" s="32"/>
      <c r="D34" s="55"/>
      <c r="E34" s="28"/>
      <c r="F34" s="55"/>
      <c r="G34" s="28"/>
      <c r="H34" s="55"/>
      <c r="I34" s="32"/>
      <c r="J34" s="55"/>
      <c r="K34" s="28"/>
      <c r="L34" s="55"/>
      <c r="M34" s="28"/>
      <c r="N34" s="55"/>
      <c r="O34" s="32"/>
      <c r="P34" s="32"/>
      <c r="Q34" s="31"/>
      <c r="R34" s="74"/>
    </row>
    <row r="35" spans="2:18" x14ac:dyDescent="0.3">
      <c r="B35" s="9" t="s">
        <v>54</v>
      </c>
      <c r="C35" s="15" t="s">
        <v>55</v>
      </c>
      <c r="D35" s="98">
        <f>'12 april'!H33</f>
        <v>59.28</v>
      </c>
      <c r="E35" s="162">
        <f>'12 april'!I33</f>
        <v>3</v>
      </c>
      <c r="F35" s="98">
        <f>'26 april'!H34</f>
        <v>0</v>
      </c>
      <c r="G35" s="162">
        <f>'26 april'!I34</f>
        <v>0</v>
      </c>
      <c r="H35" s="98">
        <f>'10 mei'!H34</f>
        <v>0</v>
      </c>
      <c r="I35" s="106">
        <f>'10 mei'!I34</f>
        <v>0</v>
      </c>
      <c r="J35" s="67">
        <f>'24 mei'!H34</f>
        <v>0</v>
      </c>
      <c r="K35" s="10">
        <f>'24 mei'!I34</f>
        <v>0</v>
      </c>
      <c r="L35" s="154">
        <f>'7 juni'!H33</f>
        <v>0</v>
      </c>
      <c r="M35" s="10">
        <f>'7 juni'!I33</f>
        <v>0</v>
      </c>
      <c r="N35" s="154">
        <f>'21 juni'!H33</f>
        <v>0</v>
      </c>
      <c r="O35" s="10">
        <f>'21 juni'!I33</f>
        <v>0</v>
      </c>
      <c r="P35" s="153">
        <f t="shared" si="0"/>
        <v>3</v>
      </c>
      <c r="Q35" s="72"/>
      <c r="R35" s="74"/>
    </row>
    <row r="36" spans="2:18" x14ac:dyDescent="0.3">
      <c r="B36" s="40" t="s">
        <v>27</v>
      </c>
      <c r="C36" s="43" t="s">
        <v>28</v>
      </c>
      <c r="D36" s="100">
        <f>'12 april'!H34</f>
        <v>74.900000000000006</v>
      </c>
      <c r="E36" s="158">
        <f>'12 april'!I34</f>
        <v>4</v>
      </c>
      <c r="F36" s="100">
        <f>'26 april'!H35</f>
        <v>100.15</v>
      </c>
      <c r="G36" s="158">
        <f>'26 april'!I35</f>
        <v>3</v>
      </c>
      <c r="H36" s="100">
        <f>'10 mei'!H35</f>
        <v>0</v>
      </c>
      <c r="I36" s="107">
        <f>'10 mei'!I35</f>
        <v>0</v>
      </c>
      <c r="J36" s="54">
        <f>'24 mei'!H35</f>
        <v>0</v>
      </c>
      <c r="K36" s="12">
        <f>'24 mei'!I35</f>
        <v>0</v>
      </c>
      <c r="L36" s="160">
        <f>'7 juni'!H34</f>
        <v>0</v>
      </c>
      <c r="M36" s="12">
        <f>'7 juni'!I34</f>
        <v>0</v>
      </c>
      <c r="N36" s="160">
        <f>'21 juni'!H34</f>
        <v>0</v>
      </c>
      <c r="O36" s="12">
        <f>'21 juni'!I34</f>
        <v>0</v>
      </c>
      <c r="P36" s="153">
        <f t="shared" si="0"/>
        <v>7</v>
      </c>
      <c r="Q36" s="56"/>
      <c r="R36" s="74"/>
    </row>
    <row r="37" spans="2:18" x14ac:dyDescent="0.3">
      <c r="B37" s="40" t="s">
        <v>29</v>
      </c>
      <c r="C37" s="43" t="s">
        <v>30</v>
      </c>
      <c r="D37" s="100">
        <f>'12 april'!H35</f>
        <v>45.77</v>
      </c>
      <c r="E37" s="158">
        <f>'12 april'!I35</f>
        <v>1</v>
      </c>
      <c r="F37" s="100">
        <f>'26 april'!H36</f>
        <v>55.36</v>
      </c>
      <c r="G37" s="158">
        <f>'26 april'!I36</f>
        <v>1</v>
      </c>
      <c r="H37" s="100">
        <f>'10 mei'!H36</f>
        <v>72.040000000000006</v>
      </c>
      <c r="I37" s="107">
        <f>'10 mei'!I36</f>
        <v>1</v>
      </c>
      <c r="J37" s="54">
        <f>'24 mei'!H36</f>
        <v>59.04</v>
      </c>
      <c r="K37" s="12">
        <f>'24 mei'!I36</f>
        <v>1</v>
      </c>
      <c r="L37" s="160">
        <f>'7 juni'!H35</f>
        <v>0</v>
      </c>
      <c r="M37" s="12">
        <f>'7 juni'!I35</f>
        <v>0</v>
      </c>
      <c r="N37" s="160">
        <f>'21 juni'!H35</f>
        <v>0</v>
      </c>
      <c r="O37" s="12">
        <f>'21 juni'!I35</f>
        <v>0</v>
      </c>
      <c r="P37" s="153">
        <f t="shared" si="0"/>
        <v>4</v>
      </c>
      <c r="Q37" s="56"/>
      <c r="R37" s="74"/>
    </row>
    <row r="38" spans="2:18" x14ac:dyDescent="0.3">
      <c r="B38" s="40" t="s">
        <v>59</v>
      </c>
      <c r="C38" s="43" t="s">
        <v>63</v>
      </c>
      <c r="D38" s="100">
        <f>'12 april'!H36</f>
        <v>0</v>
      </c>
      <c r="E38" s="158">
        <f>'12 april'!I36</f>
        <v>0</v>
      </c>
      <c r="F38" s="100">
        <f>'26 april'!H37</f>
        <v>0</v>
      </c>
      <c r="G38" s="158">
        <f>'26 april'!I37</f>
        <v>0</v>
      </c>
      <c r="H38" s="100">
        <f>'10 mei'!H37</f>
        <v>93.31</v>
      </c>
      <c r="I38" s="107">
        <f>'10 mei'!I37</f>
        <v>2</v>
      </c>
      <c r="J38" s="54">
        <f>'24 mei'!H37</f>
        <v>0</v>
      </c>
      <c r="K38" s="12">
        <f>'24 mei'!I37</f>
        <v>0</v>
      </c>
      <c r="L38" s="160">
        <f>'7 juni'!H36</f>
        <v>0</v>
      </c>
      <c r="M38" s="12">
        <f>'7 juni'!I36</f>
        <v>0</v>
      </c>
      <c r="N38" s="160">
        <f>'21 juni'!H36</f>
        <v>0</v>
      </c>
      <c r="O38" s="12">
        <f>'21 juni'!I36</f>
        <v>0</v>
      </c>
      <c r="P38" s="153">
        <f t="shared" si="0"/>
        <v>2</v>
      </c>
      <c r="Q38" s="56"/>
      <c r="R38" s="74"/>
    </row>
    <row r="39" spans="2:18" x14ac:dyDescent="0.3">
      <c r="B39" s="40" t="s">
        <v>73</v>
      </c>
      <c r="C39" s="43" t="s">
        <v>72</v>
      </c>
      <c r="D39" s="100">
        <v>0</v>
      </c>
      <c r="E39" s="158">
        <v>0</v>
      </c>
      <c r="F39" s="100">
        <v>0</v>
      </c>
      <c r="G39" s="158">
        <v>0</v>
      </c>
      <c r="H39" s="100">
        <f>'10 mei'!H38</f>
        <v>145.62</v>
      </c>
      <c r="I39" s="107">
        <f>'10 mei'!I38</f>
        <v>4</v>
      </c>
      <c r="J39" s="54">
        <f>'24 mei'!H38</f>
        <v>91.29</v>
      </c>
      <c r="K39" s="12">
        <f>'24 mei'!I38</f>
        <v>2</v>
      </c>
      <c r="L39" s="160">
        <f>'7 juni'!H37</f>
        <v>0</v>
      </c>
      <c r="M39" s="12">
        <f>'7 juni'!I37</f>
        <v>0</v>
      </c>
      <c r="N39" s="160">
        <f>'21 juni'!H37</f>
        <v>0</v>
      </c>
      <c r="O39" s="12">
        <f>'21 juni'!I37</f>
        <v>0</v>
      </c>
      <c r="P39" s="153">
        <f t="shared" si="0"/>
        <v>6</v>
      </c>
      <c r="Q39" s="56"/>
      <c r="R39" s="74"/>
    </row>
    <row r="40" spans="2:18" x14ac:dyDescent="0.3">
      <c r="B40" s="11" t="s">
        <v>46</v>
      </c>
      <c r="C40" s="16" t="s">
        <v>47</v>
      </c>
      <c r="D40" s="100">
        <f>'12 april'!H37</f>
        <v>0</v>
      </c>
      <c r="E40" s="158">
        <f>'12 april'!I37</f>
        <v>0</v>
      </c>
      <c r="F40" s="100">
        <f>'26 april'!H38</f>
        <v>0</v>
      </c>
      <c r="G40" s="158">
        <f>'26 april'!I38</f>
        <v>0</v>
      </c>
      <c r="H40" s="100">
        <f>'10 mei'!H39</f>
        <v>0</v>
      </c>
      <c r="I40" s="107">
        <f>'10 mei'!I39</f>
        <v>0</v>
      </c>
      <c r="J40" s="54">
        <f>'24 mei'!H39</f>
        <v>0</v>
      </c>
      <c r="K40" s="12">
        <f>'24 mei'!I39</f>
        <v>0</v>
      </c>
      <c r="L40" s="160">
        <f>'7 juni'!H37</f>
        <v>0</v>
      </c>
      <c r="M40" s="12">
        <f>'7 juni'!I37</f>
        <v>0</v>
      </c>
      <c r="N40" s="160">
        <f>'21 juni'!H37</f>
        <v>0</v>
      </c>
      <c r="O40" s="12">
        <f>'21 juni'!I37</f>
        <v>0</v>
      </c>
      <c r="P40" s="153">
        <f t="shared" si="0"/>
        <v>0</v>
      </c>
      <c r="Q40" s="56"/>
      <c r="R40" s="74"/>
    </row>
    <row r="41" spans="2:18" ht="15" thickBot="1" x14ac:dyDescent="0.35">
      <c r="B41" s="14" t="s">
        <v>56</v>
      </c>
      <c r="C41" s="17" t="s">
        <v>31</v>
      </c>
      <c r="D41" s="102">
        <f>'12 april'!H38</f>
        <v>55.91</v>
      </c>
      <c r="E41" s="163">
        <f>'12 april'!I38</f>
        <v>2</v>
      </c>
      <c r="F41" s="102">
        <f>'26 april'!H39</f>
        <v>0</v>
      </c>
      <c r="G41" s="163">
        <f>'26 april'!I39</f>
        <v>0</v>
      </c>
      <c r="H41" s="102">
        <f>'10 mei'!H40</f>
        <v>123.55</v>
      </c>
      <c r="I41" s="108">
        <f>'10 mei'!I40</f>
        <v>3</v>
      </c>
      <c r="J41" s="68">
        <f>'24 mei'!H40</f>
        <v>0</v>
      </c>
      <c r="K41" s="115">
        <f>'24 mei'!I40</f>
        <v>0</v>
      </c>
      <c r="L41" s="165">
        <f>'7 juni'!H38</f>
        <v>0</v>
      </c>
      <c r="M41" s="115">
        <f>'7 juni'!I38</f>
        <v>0</v>
      </c>
      <c r="N41" s="165">
        <f>'21 juni'!H38</f>
        <v>0</v>
      </c>
      <c r="O41" s="115">
        <f>'21 juni'!I38</f>
        <v>0</v>
      </c>
      <c r="P41" s="155">
        <f t="shared" si="0"/>
        <v>5</v>
      </c>
      <c r="Q41" s="70"/>
      <c r="R41" s="74"/>
    </row>
  </sheetData>
  <mergeCells count="7">
    <mergeCell ref="P2:Q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GridLines="0" zoomScale="80" zoomScaleNormal="80" workbookViewId="0">
      <selection activeCell="C5" sqref="C5:E10"/>
    </sheetView>
  </sheetViews>
  <sheetFormatPr defaultRowHeight="14.4" x14ac:dyDescent="0.3"/>
  <cols>
    <col min="2" max="2" width="13.44140625" bestFit="1" customWidth="1"/>
    <col min="3" max="3" width="12.109375" bestFit="1" customWidth="1"/>
    <col min="4" max="4" width="16.5546875" bestFit="1" customWidth="1"/>
    <col min="5" max="5" width="15" bestFit="1" customWidth="1"/>
  </cols>
  <sheetData>
    <row r="1" spans="2:6" ht="15" thickBot="1" x14ac:dyDescent="0.35"/>
    <row r="2" spans="2:6" ht="15" thickBot="1" x14ac:dyDescent="0.35">
      <c r="B2" s="29" t="s">
        <v>4</v>
      </c>
      <c r="C2" s="35" t="s">
        <v>0</v>
      </c>
      <c r="D2" s="36" t="s">
        <v>1</v>
      </c>
      <c r="E2" s="30" t="s">
        <v>9</v>
      </c>
    </row>
    <row r="3" spans="2:6" ht="15" thickBot="1" x14ac:dyDescent="0.35">
      <c r="B3" s="38" t="s">
        <v>5</v>
      </c>
      <c r="C3" s="39"/>
      <c r="D3" s="32"/>
      <c r="E3" s="31"/>
    </row>
    <row r="4" spans="2:6" ht="15" thickBot="1" x14ac:dyDescent="0.35">
      <c r="B4" s="45" t="s">
        <v>6</v>
      </c>
      <c r="C4" s="46"/>
      <c r="D4" s="47"/>
      <c r="E4" s="173"/>
      <c r="F4" s="61"/>
    </row>
    <row r="5" spans="2:6" x14ac:dyDescent="0.3">
      <c r="B5" s="191">
        <v>1</v>
      </c>
      <c r="C5" s="9" t="str">
        <f>Klassement!B6</f>
        <v>Sanne</v>
      </c>
      <c r="D5" s="15" t="str">
        <f>Klassement!C6</f>
        <v>Douma</v>
      </c>
      <c r="E5" s="200">
        <f>Klassement!P6</f>
        <v>4</v>
      </c>
      <c r="F5" s="61"/>
    </row>
    <row r="6" spans="2:6" ht="15" thickBot="1" x14ac:dyDescent="0.35">
      <c r="B6" s="192">
        <v>2</v>
      </c>
      <c r="C6" s="11" t="str">
        <f>Klassement!B11</f>
        <v>Willemien</v>
      </c>
      <c r="D6" s="16" t="str">
        <f>Klassement!C11</f>
        <v>van Putten</v>
      </c>
      <c r="E6" s="201">
        <f>Klassement!P11</f>
        <v>11</v>
      </c>
      <c r="F6" s="61"/>
    </row>
    <row r="7" spans="2:6" x14ac:dyDescent="0.3">
      <c r="B7" s="193">
        <v>3</v>
      </c>
      <c r="C7" s="11" t="str">
        <f>Klassement!B9</f>
        <v>Simon</v>
      </c>
      <c r="D7" s="16" t="str">
        <f>Klassement!C9</f>
        <v>Marinussen</v>
      </c>
      <c r="E7" s="201">
        <f>Klassement!P9</f>
        <v>10</v>
      </c>
      <c r="F7" s="61"/>
    </row>
    <row r="8" spans="2:6" x14ac:dyDescent="0.3">
      <c r="B8" s="51">
        <v>4</v>
      </c>
      <c r="C8" s="11" t="str">
        <f>Klassement!B7</f>
        <v>Ester</v>
      </c>
      <c r="D8" s="16" t="str">
        <f>Klassement!C7</f>
        <v>Heldens</v>
      </c>
      <c r="E8" s="201">
        <f>Klassement!P7</f>
        <v>16</v>
      </c>
      <c r="F8" s="61"/>
    </row>
    <row r="9" spans="2:6" x14ac:dyDescent="0.3">
      <c r="B9" s="51">
        <v>5</v>
      </c>
      <c r="C9" s="11" t="str">
        <f>Klassement!B8</f>
        <v xml:space="preserve">Jan </v>
      </c>
      <c r="D9" s="16" t="str">
        <f>Klassement!C8</f>
        <v>Marinussen</v>
      </c>
      <c r="E9" s="201">
        <f>Klassement!P8</f>
        <v>14</v>
      </c>
      <c r="F9" s="61"/>
    </row>
    <row r="10" spans="2:6" ht="15" thickBot="1" x14ac:dyDescent="0.35">
      <c r="B10" s="52">
        <v>6</v>
      </c>
      <c r="C10" s="14" t="str">
        <f>Klassement!B10</f>
        <v xml:space="preserve">Kyra </v>
      </c>
      <c r="D10" s="17" t="str">
        <f>Klassement!C10</f>
        <v>Otter</v>
      </c>
      <c r="E10" s="202">
        <f>Klassement!P10</f>
        <v>23</v>
      </c>
      <c r="F10" s="61"/>
    </row>
    <row r="11" spans="2:6" ht="15" thickBot="1" x14ac:dyDescent="0.35">
      <c r="B11" s="62" t="s">
        <v>20</v>
      </c>
      <c r="C11" s="194"/>
      <c r="D11" s="179"/>
      <c r="E11" s="173"/>
      <c r="F11" s="61"/>
    </row>
    <row r="12" spans="2:6" ht="15" thickBot="1" x14ac:dyDescent="0.35">
      <c r="B12" s="37">
        <v>1</v>
      </c>
      <c r="C12" s="63" t="str">
        <f>Klassement!B13</f>
        <v>Anita</v>
      </c>
      <c r="D12" s="172" t="str">
        <f>Klassement!C13</f>
        <v>de Hoop</v>
      </c>
      <c r="E12" s="201">
        <f>Klassement!P13</f>
        <v>4</v>
      </c>
      <c r="F12" s="61"/>
    </row>
    <row r="13" spans="2:6" ht="15" thickBot="1" x14ac:dyDescent="0.35">
      <c r="B13" s="76">
        <v>2</v>
      </c>
      <c r="C13" s="63" t="str">
        <f>Klassement!B14</f>
        <v>Willem Jan</v>
      </c>
      <c r="D13" s="172" t="str">
        <f>Klassement!C14</f>
        <v>Otter</v>
      </c>
      <c r="E13" s="201">
        <f>Klassement!P14</f>
        <v>4</v>
      </c>
      <c r="F13" s="61"/>
    </row>
    <row r="14" spans="2:6" ht="15" thickBot="1" x14ac:dyDescent="0.35">
      <c r="B14" s="38" t="s">
        <v>7</v>
      </c>
      <c r="C14" s="39"/>
      <c r="D14" s="32"/>
      <c r="E14" s="173"/>
    </row>
    <row r="15" spans="2:6" x14ac:dyDescent="0.3">
      <c r="B15" s="64">
        <v>1</v>
      </c>
      <c r="C15" s="63" t="str">
        <f>Klassement!B18</f>
        <v xml:space="preserve">Eliza </v>
      </c>
      <c r="D15" s="172" t="str">
        <f>Klassement!C18</f>
        <v>Pulles</v>
      </c>
      <c r="E15" s="200">
        <f>Klassement!P18</f>
        <v>2</v>
      </c>
    </row>
    <row r="16" spans="2:6" ht="15" thickBot="1" x14ac:dyDescent="0.35">
      <c r="B16" s="122">
        <v>2</v>
      </c>
      <c r="C16" s="63" t="str">
        <f>Klassement!B19</f>
        <v>Hans</v>
      </c>
      <c r="D16" s="172" t="str">
        <f>Klassement!C19</f>
        <v>de Ruiter</v>
      </c>
      <c r="E16" s="201">
        <f>Klassement!P19</f>
        <v>1</v>
      </c>
    </row>
    <row r="17" spans="2:6" x14ac:dyDescent="0.3">
      <c r="B17" s="121">
        <v>3</v>
      </c>
      <c r="C17" s="63" t="str">
        <f>Klassement!B20</f>
        <v xml:space="preserve">Jan </v>
      </c>
      <c r="D17" s="172" t="str">
        <f>Klassement!C20</f>
        <v>Schalen</v>
      </c>
      <c r="E17" s="201">
        <f>Klassement!P20</f>
        <v>5</v>
      </c>
    </row>
    <row r="18" spans="2:6" x14ac:dyDescent="0.3">
      <c r="B18" s="78">
        <v>4</v>
      </c>
      <c r="C18" s="63" t="str">
        <f>Klassement!B16</f>
        <v>Hillie</v>
      </c>
      <c r="D18" s="172" t="str">
        <f>Klassement!C16</f>
        <v>Beekman</v>
      </c>
      <c r="E18" s="201">
        <f>Klassement!P16</f>
        <v>11</v>
      </c>
    </row>
    <row r="19" spans="2:6" ht="15" thickBot="1" x14ac:dyDescent="0.35">
      <c r="B19" s="77">
        <v>5</v>
      </c>
      <c r="C19" s="63" t="str">
        <f>Klassement!B17</f>
        <v>Siebrand</v>
      </c>
      <c r="D19" s="172" t="str">
        <f>Klassement!C17</f>
        <v>Haagsma</v>
      </c>
      <c r="E19" s="202">
        <f>Klassement!P17</f>
        <v>13</v>
      </c>
      <c r="F19" s="61"/>
    </row>
    <row r="20" spans="2:6" ht="15" thickBot="1" x14ac:dyDescent="0.35">
      <c r="B20" s="62" t="s">
        <v>21</v>
      </c>
      <c r="C20" s="39"/>
      <c r="D20" s="32"/>
      <c r="E20" s="195"/>
      <c r="F20" s="61"/>
    </row>
    <row r="21" spans="2:6" ht="15" thickBot="1" x14ac:dyDescent="0.35">
      <c r="B21" s="34">
        <v>1</v>
      </c>
      <c r="C21" s="63" t="str">
        <f>Klassement!B24</f>
        <v xml:space="preserve">Renze </v>
      </c>
      <c r="D21" s="172" t="str">
        <f>Klassement!C24</f>
        <v>Douma</v>
      </c>
      <c r="E21" s="200">
        <f>Klassement!P24</f>
        <v>4</v>
      </c>
      <c r="F21" s="61"/>
    </row>
    <row r="22" spans="2:6" x14ac:dyDescent="0.3">
      <c r="B22" s="209">
        <v>2</v>
      </c>
      <c r="C22" s="63" t="str">
        <f>Klassement!B22</f>
        <v>Albert</v>
      </c>
      <c r="D22" s="172" t="str">
        <f>Klassement!C22</f>
        <v>Albersen</v>
      </c>
      <c r="E22" s="201">
        <f>Klassement!P22</f>
        <v>8</v>
      </c>
      <c r="F22" s="61"/>
    </row>
    <row r="23" spans="2:6" ht="15" thickBot="1" x14ac:dyDescent="0.35">
      <c r="B23" s="77">
        <v>3</v>
      </c>
      <c r="C23" s="63" t="str">
        <f>Klassement!B23</f>
        <v xml:space="preserve">Jan </v>
      </c>
      <c r="D23" s="172" t="str">
        <f>Klassement!C23</f>
        <v>Dijk</v>
      </c>
      <c r="E23" s="202">
        <f>Klassement!P23</f>
        <v>12</v>
      </c>
      <c r="F23" s="61"/>
    </row>
    <row r="24" spans="2:6" ht="15" thickBot="1" x14ac:dyDescent="0.35">
      <c r="B24" s="38" t="s">
        <v>17</v>
      </c>
      <c r="C24" s="39"/>
      <c r="D24" s="32"/>
      <c r="E24" s="195"/>
      <c r="F24" s="61"/>
    </row>
    <row r="25" spans="2:6" ht="15" thickBot="1" x14ac:dyDescent="0.35">
      <c r="B25" s="64">
        <v>1</v>
      </c>
      <c r="C25" s="63" t="str">
        <f>Klassement!B26</f>
        <v xml:space="preserve">Jan </v>
      </c>
      <c r="D25" s="172" t="str">
        <f>Klassement!C26</f>
        <v>Dijk</v>
      </c>
      <c r="E25" s="201">
        <f>Klassement!P26</f>
        <v>4</v>
      </c>
      <c r="F25" s="61"/>
    </row>
    <row r="26" spans="2:6" ht="15" thickBot="1" x14ac:dyDescent="0.35">
      <c r="B26" s="38" t="s">
        <v>14</v>
      </c>
      <c r="C26" s="39"/>
      <c r="D26" s="32"/>
      <c r="E26" s="173"/>
      <c r="F26" s="61"/>
    </row>
    <row r="27" spans="2:6" ht="15" thickBot="1" x14ac:dyDescent="0.35">
      <c r="B27" s="38" t="s">
        <v>16</v>
      </c>
      <c r="C27" s="39"/>
      <c r="D27" s="32"/>
      <c r="E27" s="173"/>
      <c r="F27" s="61"/>
    </row>
    <row r="28" spans="2:6" x14ac:dyDescent="0.3">
      <c r="B28" s="64">
        <v>1</v>
      </c>
      <c r="C28" s="63" t="str">
        <f>Klassement!B29</f>
        <v>Chantal</v>
      </c>
      <c r="D28" s="172" t="str">
        <f>Klassement!C29</f>
        <v>Hagenvoort</v>
      </c>
      <c r="E28" s="200">
        <f>Klassement!P29</f>
        <v>4</v>
      </c>
      <c r="F28" s="61"/>
    </row>
    <row r="29" spans="2:6" ht="15" thickBot="1" x14ac:dyDescent="0.35">
      <c r="B29" s="122">
        <v>2</v>
      </c>
      <c r="C29" s="63" t="str">
        <f>Klassement!B30</f>
        <v>Jade</v>
      </c>
      <c r="D29" s="172" t="str">
        <f>Klassement!C30</f>
        <v>van der Meulen</v>
      </c>
      <c r="E29" s="201">
        <f>Klassement!P30</f>
        <v>6</v>
      </c>
      <c r="F29" s="61"/>
    </row>
    <row r="30" spans="2:6" x14ac:dyDescent="0.3">
      <c r="B30" s="119">
        <v>3</v>
      </c>
      <c r="C30" s="63" t="str">
        <f>Klassement!B31</f>
        <v>Kyra</v>
      </c>
      <c r="D30" s="172" t="str">
        <f>Klassement!C31</f>
        <v>Otter</v>
      </c>
      <c r="E30" s="201">
        <f>Klassement!P31</f>
        <v>8</v>
      </c>
      <c r="F30" s="61"/>
    </row>
    <row r="31" spans="2:6" x14ac:dyDescent="0.3">
      <c r="B31" s="119">
        <v>4</v>
      </c>
      <c r="C31" s="63" t="str">
        <f>Klassement!B33</f>
        <v xml:space="preserve">Lenna </v>
      </c>
      <c r="D31" s="172" t="str">
        <f>Klassement!C33</f>
        <v>Schrotenboer</v>
      </c>
      <c r="E31" s="201">
        <f>Klassement!P33</f>
        <v>14</v>
      </c>
      <c r="F31" s="61"/>
    </row>
    <row r="32" spans="2:6" ht="15" thickBot="1" x14ac:dyDescent="0.35">
      <c r="B32" s="120">
        <v>5</v>
      </c>
      <c r="C32" s="63" t="str">
        <f>Klassement!B32</f>
        <v>Jolien</v>
      </c>
      <c r="D32" s="172" t="str">
        <f>Klassement!C32</f>
        <v>Schrotenboer</v>
      </c>
      <c r="E32" s="202">
        <f>Klassement!P32</f>
        <v>18</v>
      </c>
    </row>
    <row r="33" spans="2:5" ht="15" thickBot="1" x14ac:dyDescent="0.35">
      <c r="B33" s="38" t="s">
        <v>15</v>
      </c>
      <c r="C33" s="39"/>
      <c r="D33" s="32"/>
      <c r="E33" s="195"/>
    </row>
    <row r="34" spans="2:5" x14ac:dyDescent="0.3">
      <c r="B34" s="64">
        <v>1</v>
      </c>
      <c r="C34" s="63" t="str">
        <f>Klassement!B40</f>
        <v xml:space="preserve">Reinder </v>
      </c>
      <c r="D34" s="172" t="str">
        <f>Klassement!C40</f>
        <v>van Lune</v>
      </c>
      <c r="E34" s="200">
        <f>Klassement!P40</f>
        <v>0</v>
      </c>
    </row>
    <row r="35" spans="2:5" ht="15" thickBot="1" x14ac:dyDescent="0.35">
      <c r="B35" s="122">
        <v>2</v>
      </c>
      <c r="C35" s="63" t="str">
        <f>Klassement!B38</f>
        <v xml:space="preserve">Sanne </v>
      </c>
      <c r="D35" s="172" t="str">
        <f>Klassement!C38</f>
        <v>Geschiere</v>
      </c>
      <c r="E35" s="201">
        <f>Klassement!P38</f>
        <v>2</v>
      </c>
    </row>
    <row r="36" spans="2:5" x14ac:dyDescent="0.3">
      <c r="B36" s="119">
        <v>3</v>
      </c>
      <c r="C36" s="63" t="str">
        <f>Klassement!B35</f>
        <v>Johanna</v>
      </c>
      <c r="D36" s="172" t="str">
        <f>Klassement!C35</f>
        <v>Bruinsma</v>
      </c>
      <c r="E36" s="201">
        <f>Klassement!P35</f>
        <v>3</v>
      </c>
    </row>
    <row r="37" spans="2:5" x14ac:dyDescent="0.3">
      <c r="B37" s="119">
        <v>4</v>
      </c>
      <c r="C37" s="63" t="str">
        <f>Klassement!B37</f>
        <v>Katja</v>
      </c>
      <c r="D37" s="172" t="str">
        <f>Klassement!C37</f>
        <v>Ditters</v>
      </c>
      <c r="E37" s="201">
        <f>Klassement!P37</f>
        <v>4</v>
      </c>
    </row>
    <row r="38" spans="2:5" x14ac:dyDescent="0.3">
      <c r="B38" s="119">
        <v>5</v>
      </c>
      <c r="C38" s="63" t="str">
        <f>Klassement!B41</f>
        <v>Suzette</v>
      </c>
      <c r="D38" s="172" t="str">
        <f>Klassement!C41</f>
        <v>van der Pol</v>
      </c>
      <c r="E38" s="201">
        <f>Klassement!P41</f>
        <v>5</v>
      </c>
    </row>
    <row r="39" spans="2:5" ht="15" thickBot="1" x14ac:dyDescent="0.35">
      <c r="B39" s="120">
        <v>6</v>
      </c>
      <c r="C39" s="117" t="str">
        <f>Klassement!B36</f>
        <v>Lisanne</v>
      </c>
      <c r="D39" s="174" t="str">
        <f>Klassement!C36</f>
        <v>Celie</v>
      </c>
      <c r="E39" s="202">
        <f>Klassement!P36</f>
        <v>7</v>
      </c>
    </row>
  </sheetData>
  <sortState ref="C5:E10">
    <sortCondition ref="E5:E10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showGridLines="0" topLeftCell="A13" workbookViewId="0">
      <selection activeCell="H39" sqref="H39"/>
    </sheetView>
  </sheetViews>
  <sheetFormatPr defaultRowHeight="14.4" x14ac:dyDescent="0.3"/>
  <cols>
    <col min="2" max="2" width="9.88671875" bestFit="1" customWidth="1"/>
    <col min="3" max="3" width="13.6640625" bestFit="1" customWidth="1"/>
    <col min="16" max="16" width="13.44140625" style="57" bestFit="1" customWidth="1"/>
    <col min="17" max="17" width="8.88671875" style="57"/>
    <col min="18" max="18" width="8.88671875" style="73"/>
  </cols>
  <sheetData>
    <row r="1" spans="2:18" ht="15" thickBot="1" x14ac:dyDescent="0.35">
      <c r="P1"/>
      <c r="Q1"/>
    </row>
    <row r="2" spans="2:18" ht="15" thickBot="1" x14ac:dyDescent="0.35">
      <c r="D2" s="210">
        <v>42837</v>
      </c>
      <c r="E2" s="211"/>
      <c r="F2" s="210">
        <v>42851</v>
      </c>
      <c r="G2" s="211"/>
      <c r="H2" s="210">
        <v>42865</v>
      </c>
      <c r="I2" s="211"/>
      <c r="J2" s="210">
        <v>42879</v>
      </c>
      <c r="K2" s="211"/>
      <c r="L2" s="210">
        <v>42893</v>
      </c>
      <c r="M2" s="211"/>
      <c r="N2" s="210">
        <v>42907</v>
      </c>
      <c r="O2" s="211"/>
      <c r="P2" s="210" t="s">
        <v>10</v>
      </c>
      <c r="Q2" s="211"/>
    </row>
    <row r="3" spans="2:18" ht="15" thickBot="1" x14ac:dyDescent="0.35">
      <c r="B3" s="35" t="s">
        <v>0</v>
      </c>
      <c r="C3" s="135" t="s">
        <v>1</v>
      </c>
      <c r="D3" s="29" t="s">
        <v>18</v>
      </c>
      <c r="E3" s="30" t="s">
        <v>4</v>
      </c>
      <c r="F3" s="29" t="s">
        <v>18</v>
      </c>
      <c r="G3" s="30" t="s">
        <v>4</v>
      </c>
      <c r="H3" s="29" t="s">
        <v>18</v>
      </c>
      <c r="I3" s="30" t="s">
        <v>4</v>
      </c>
      <c r="J3" s="29" t="s">
        <v>18</v>
      </c>
      <c r="K3" s="30" t="s">
        <v>4</v>
      </c>
      <c r="L3" s="29" t="s">
        <v>18</v>
      </c>
      <c r="M3" s="30" t="s">
        <v>4</v>
      </c>
      <c r="N3" s="29" t="s">
        <v>18</v>
      </c>
      <c r="O3" s="30" t="s">
        <v>4</v>
      </c>
      <c r="P3" s="58" t="s">
        <v>9</v>
      </c>
      <c r="Q3" s="60" t="s">
        <v>4</v>
      </c>
    </row>
    <row r="4" spans="2:18" ht="15" thickBot="1" x14ac:dyDescent="0.35">
      <c r="B4" s="38" t="s">
        <v>5</v>
      </c>
      <c r="C4" s="32"/>
      <c r="D4" s="55"/>
      <c r="E4" s="28"/>
      <c r="F4" s="55"/>
      <c r="G4" s="28"/>
      <c r="H4" s="55"/>
      <c r="I4" s="32"/>
      <c r="J4" s="55"/>
      <c r="K4" s="28"/>
      <c r="L4" s="55"/>
      <c r="M4" s="28"/>
      <c r="N4" s="55"/>
      <c r="O4" s="32"/>
      <c r="P4" s="32"/>
      <c r="Q4" s="31"/>
    </row>
    <row r="5" spans="2:18" ht="15" thickBot="1" x14ac:dyDescent="0.35">
      <c r="B5" s="38" t="s">
        <v>6</v>
      </c>
      <c r="C5" s="32"/>
      <c r="D5" s="151"/>
      <c r="E5" s="152"/>
      <c r="F5" s="151"/>
      <c r="G5" s="152"/>
      <c r="H5" s="151"/>
      <c r="I5" s="47"/>
      <c r="J5" s="151"/>
      <c r="K5" s="152"/>
      <c r="L5" s="151"/>
      <c r="M5" s="152"/>
      <c r="N5" s="151"/>
      <c r="O5" s="47"/>
      <c r="P5" s="47"/>
      <c r="Q5" s="48"/>
      <c r="R5" s="74"/>
    </row>
    <row r="6" spans="2:18" x14ac:dyDescent="0.3">
      <c r="B6" s="9" t="s">
        <v>45</v>
      </c>
      <c r="C6" s="15" t="s">
        <v>39</v>
      </c>
      <c r="D6" s="98">
        <f>'12 april'!J5</f>
        <v>116.81</v>
      </c>
      <c r="E6" s="162">
        <f>'12 april'!K5</f>
        <v>1</v>
      </c>
      <c r="F6" s="98">
        <f>'26 april'!J5</f>
        <v>159.93</v>
      </c>
      <c r="G6" s="162">
        <f>'26 april'!K5</f>
        <v>1</v>
      </c>
      <c r="H6" s="98">
        <f>'10 mei'!J5</f>
        <v>190.99</v>
      </c>
      <c r="I6" s="106">
        <f>'10 mei'!K5</f>
        <v>1</v>
      </c>
      <c r="J6" s="67">
        <f>'24 mei'!J5</f>
        <v>159.05000000000001</v>
      </c>
      <c r="K6" s="10">
        <f>'24 mei'!K5</f>
        <v>2</v>
      </c>
      <c r="L6" s="154">
        <f>'7 juni'!J5</f>
        <v>0</v>
      </c>
      <c r="M6" s="10">
        <f>'7 juni'!K5</f>
        <v>0</v>
      </c>
      <c r="N6" s="154">
        <f>'21 juni'!J5</f>
        <v>0</v>
      </c>
      <c r="O6" s="10">
        <f>'21 juni'!K5</f>
        <v>0</v>
      </c>
      <c r="P6" s="71">
        <f>D6+F6+H6+J6+L6+N6</f>
        <v>626.78</v>
      </c>
      <c r="Q6" s="72">
        <f>E6+G6+I6+K6+M6+O6</f>
        <v>5</v>
      </c>
      <c r="R6" s="75"/>
    </row>
    <row r="7" spans="2:18" x14ac:dyDescent="0.3">
      <c r="B7" s="11" t="s">
        <v>50</v>
      </c>
      <c r="C7" s="16" t="s">
        <v>51</v>
      </c>
      <c r="D7" s="100">
        <f>'12 april'!J6</f>
        <v>127.13</v>
      </c>
      <c r="E7" s="158">
        <f>'12 april'!K6</f>
        <v>2</v>
      </c>
      <c r="F7" s="100">
        <f>'26 april'!J6</f>
        <v>176.77</v>
      </c>
      <c r="G7" s="158">
        <f>'26 april'!K6</f>
        <v>4</v>
      </c>
      <c r="H7" s="100">
        <f>'10 mei'!J6</f>
        <v>219.14</v>
      </c>
      <c r="I7" s="107">
        <f>'10 mei'!K6</f>
        <v>7</v>
      </c>
      <c r="J7" s="54">
        <f>'24 mei'!J6</f>
        <v>173.23</v>
      </c>
      <c r="K7" s="12">
        <f>'24 mei'!K6</f>
        <v>5</v>
      </c>
      <c r="L7" s="160">
        <f>'7 juni'!J6</f>
        <v>0</v>
      </c>
      <c r="M7" s="12">
        <f>'7 juni'!K6</f>
        <v>0</v>
      </c>
      <c r="N7" s="160">
        <f>'21 juni'!J6</f>
        <v>0</v>
      </c>
      <c r="O7" s="12">
        <f>'21 juni'!K6</f>
        <v>0</v>
      </c>
      <c r="P7" s="59">
        <f t="shared" ref="P7:P41" si="0">D7+F7+H7+J7+L7+N7</f>
        <v>696.27</v>
      </c>
      <c r="Q7" s="56">
        <f t="shared" ref="Q7:Q41" si="1">E7+G7+I7+K7+M7+O7</f>
        <v>18</v>
      </c>
      <c r="R7" s="75"/>
    </row>
    <row r="8" spans="2:18" x14ac:dyDescent="0.3">
      <c r="B8" s="11" t="s">
        <v>36</v>
      </c>
      <c r="C8" s="16" t="s">
        <v>48</v>
      </c>
      <c r="D8" s="100">
        <f>'12 april'!J7</f>
        <v>138.82999999999998</v>
      </c>
      <c r="E8" s="158">
        <f>'12 april'!K7</f>
        <v>6</v>
      </c>
      <c r="F8" s="100">
        <f>'26 april'!J7</f>
        <v>177.23000000000002</v>
      </c>
      <c r="G8" s="158">
        <f>'26 april'!K7</f>
        <v>5</v>
      </c>
      <c r="H8" s="100">
        <f>'10 mei'!J7</f>
        <v>199.68</v>
      </c>
      <c r="I8" s="107">
        <f>'10 mei'!K7</f>
        <v>3</v>
      </c>
      <c r="J8" s="54">
        <f>'24 mei'!J7</f>
        <v>157.4</v>
      </c>
      <c r="K8" s="12">
        <f>'24 mei'!K7</f>
        <v>1</v>
      </c>
      <c r="L8" s="160">
        <f>'7 juni'!J7</f>
        <v>0</v>
      </c>
      <c r="M8" s="12">
        <f>'7 juni'!K7</f>
        <v>0</v>
      </c>
      <c r="N8" s="160">
        <f>'21 juni'!J7</f>
        <v>0</v>
      </c>
      <c r="O8" s="12">
        <f>'21 juni'!K7</f>
        <v>0</v>
      </c>
      <c r="P8" s="59">
        <f t="shared" si="0"/>
        <v>673.14</v>
      </c>
      <c r="Q8" s="56">
        <f t="shared" si="1"/>
        <v>15</v>
      </c>
      <c r="R8" s="75"/>
    </row>
    <row r="9" spans="2:18" x14ac:dyDescent="0.3">
      <c r="B9" s="11" t="s">
        <v>49</v>
      </c>
      <c r="C9" s="16" t="s">
        <v>48</v>
      </c>
      <c r="D9" s="100">
        <f>'12 april'!J8</f>
        <v>128.9</v>
      </c>
      <c r="E9" s="158">
        <f>'12 april'!K8</f>
        <v>3</v>
      </c>
      <c r="F9" s="100">
        <f>'26 april'!J8</f>
        <v>170</v>
      </c>
      <c r="G9" s="158">
        <f>'26 april'!K8</f>
        <v>2</v>
      </c>
      <c r="H9" s="100">
        <f>'10 mei'!J8</f>
        <v>194.82999999999998</v>
      </c>
      <c r="I9" s="107">
        <f>'10 mei'!K8</f>
        <v>2</v>
      </c>
      <c r="J9" s="54">
        <f>'24 mei'!J8</f>
        <v>165.27</v>
      </c>
      <c r="K9" s="12">
        <f>'24 mei'!K8</f>
        <v>3</v>
      </c>
      <c r="L9" s="160">
        <f>'7 juni'!J8</f>
        <v>0</v>
      </c>
      <c r="M9" s="12">
        <f>'7 juni'!K8</f>
        <v>0</v>
      </c>
      <c r="N9" s="160">
        <f>'21 juni'!J8</f>
        <v>0</v>
      </c>
      <c r="O9" s="12">
        <f>'21 juni'!K8</f>
        <v>0</v>
      </c>
      <c r="P9" s="59">
        <f t="shared" si="0"/>
        <v>659</v>
      </c>
      <c r="Q9" s="56">
        <f t="shared" si="1"/>
        <v>10</v>
      </c>
      <c r="R9" s="75"/>
    </row>
    <row r="10" spans="2:18" x14ac:dyDescent="0.3">
      <c r="B10" s="11" t="s">
        <v>53</v>
      </c>
      <c r="C10" s="16" t="s">
        <v>26</v>
      </c>
      <c r="D10" s="100">
        <f>'12 april'!J9</f>
        <v>156.13999999999999</v>
      </c>
      <c r="E10" s="158">
        <f>'12 april'!K9</f>
        <v>10</v>
      </c>
      <c r="F10" s="100">
        <f>'26 april'!J9</f>
        <v>205.4</v>
      </c>
      <c r="G10" s="158">
        <f>'26 april'!K9</f>
        <v>9</v>
      </c>
      <c r="H10" s="100">
        <f>'10 mei'!J9</f>
        <v>226.29000000000002</v>
      </c>
      <c r="I10" s="107">
        <f>'10 mei'!K9</f>
        <v>8</v>
      </c>
      <c r="J10" s="54">
        <f>'24 mei'!J9</f>
        <v>180.73000000000002</v>
      </c>
      <c r="K10" s="12">
        <f>'24 mei'!K9</f>
        <v>7</v>
      </c>
      <c r="L10" s="160">
        <f>'7 juni'!J9</f>
        <v>0</v>
      </c>
      <c r="M10" s="12">
        <f>'7 juni'!K9</f>
        <v>0</v>
      </c>
      <c r="N10" s="160">
        <f>'21 juni'!J9</f>
        <v>0</v>
      </c>
      <c r="O10" s="12">
        <f>'21 juni'!K9</f>
        <v>0</v>
      </c>
      <c r="P10" s="59">
        <f t="shared" si="0"/>
        <v>768.56</v>
      </c>
      <c r="Q10" s="56">
        <f t="shared" si="1"/>
        <v>34</v>
      </c>
      <c r="R10" s="75"/>
    </row>
    <row r="11" spans="2:18" ht="15" thickBot="1" x14ac:dyDescent="0.35">
      <c r="B11" s="14" t="s">
        <v>70</v>
      </c>
      <c r="C11" s="17" t="s">
        <v>69</v>
      </c>
      <c r="D11" s="102">
        <v>0</v>
      </c>
      <c r="E11" s="163">
        <v>0</v>
      </c>
      <c r="F11" s="102">
        <f>'26 april'!J10</f>
        <v>179.42000000000002</v>
      </c>
      <c r="G11" s="163">
        <f>'26 april'!K10</f>
        <v>6</v>
      </c>
      <c r="H11" s="100">
        <f>'10 mei'!J10</f>
        <v>216.45999999999998</v>
      </c>
      <c r="I11" s="107">
        <f>'10 mei'!K10</f>
        <v>6</v>
      </c>
      <c r="J11" s="54">
        <f>'24 mei'!J11</f>
        <v>0</v>
      </c>
      <c r="K11" s="12">
        <f>'24 mei'!K11</f>
        <v>0</v>
      </c>
      <c r="L11" s="160">
        <f>'7 juni'!J10</f>
        <v>0</v>
      </c>
      <c r="M11" s="12">
        <f>'7 juni'!K10</f>
        <v>0</v>
      </c>
      <c r="N11" s="160">
        <f>'21 juni'!J10</f>
        <v>0</v>
      </c>
      <c r="O11" s="12">
        <f>'21 juni'!K10</f>
        <v>0</v>
      </c>
      <c r="P11" s="69">
        <f t="shared" si="0"/>
        <v>395.88</v>
      </c>
      <c r="Q11" s="70">
        <f t="shared" si="1"/>
        <v>12</v>
      </c>
      <c r="R11" s="75"/>
    </row>
    <row r="12" spans="2:18" ht="15" thickBot="1" x14ac:dyDescent="0.35">
      <c r="B12" s="38" t="s">
        <v>20</v>
      </c>
      <c r="C12" s="32"/>
      <c r="D12" s="180"/>
      <c r="E12" s="181"/>
      <c r="F12" s="180"/>
      <c r="G12" s="181"/>
      <c r="H12" s="180"/>
      <c r="I12" s="179"/>
      <c r="J12" s="180"/>
      <c r="K12" s="181"/>
      <c r="L12" s="180"/>
      <c r="M12" s="181"/>
      <c r="N12" s="180"/>
      <c r="O12" s="179"/>
      <c r="P12" s="179"/>
      <c r="Q12" s="182"/>
      <c r="R12" s="75"/>
    </row>
    <row r="13" spans="2:18" x14ac:dyDescent="0.3">
      <c r="B13" s="9" t="s">
        <v>43</v>
      </c>
      <c r="C13" s="65" t="s">
        <v>44</v>
      </c>
      <c r="D13" s="104">
        <f>'12 april'!J11</f>
        <v>132.85000000000002</v>
      </c>
      <c r="E13" s="158">
        <f>'12 april'!K11</f>
        <v>5</v>
      </c>
      <c r="F13" s="98">
        <f>'26 april'!J12</f>
        <v>0</v>
      </c>
      <c r="G13" s="99">
        <f>'26 april'!K12</f>
        <v>0</v>
      </c>
      <c r="H13" s="104">
        <f>'10 mei'!J12</f>
        <v>262.47000000000003</v>
      </c>
      <c r="I13" s="107">
        <f>'10 mei'!K12</f>
        <v>12</v>
      </c>
      <c r="J13" s="67">
        <f>'24 mei'!J12</f>
        <v>198.62</v>
      </c>
      <c r="K13" s="10">
        <f>'24 mei'!K12</f>
        <v>9</v>
      </c>
      <c r="L13" s="160">
        <f>'7 juni'!J11</f>
        <v>0</v>
      </c>
      <c r="M13" s="23">
        <f>'7 juni'!K11</f>
        <v>0</v>
      </c>
      <c r="N13" s="67">
        <f>'21 juni'!J11</f>
        <v>0</v>
      </c>
      <c r="O13" s="10">
        <f>'21 juni'!K11</f>
        <v>0</v>
      </c>
      <c r="P13" s="71">
        <f t="shared" si="0"/>
        <v>593.94000000000005</v>
      </c>
      <c r="Q13" s="72">
        <f t="shared" si="1"/>
        <v>26</v>
      </c>
      <c r="R13" s="75"/>
    </row>
    <row r="14" spans="2:18" ht="15" thickBot="1" x14ac:dyDescent="0.35">
      <c r="B14" s="14" t="s">
        <v>57</v>
      </c>
      <c r="C14" s="66" t="s">
        <v>26</v>
      </c>
      <c r="D14" s="104">
        <f>'12 april'!J12</f>
        <v>166.07</v>
      </c>
      <c r="E14" s="158">
        <f>'12 april'!K12</f>
        <v>12</v>
      </c>
      <c r="F14" s="102">
        <f>'26 april'!J13</f>
        <v>196.31</v>
      </c>
      <c r="G14" s="159">
        <f>'26 april'!K13</f>
        <v>8</v>
      </c>
      <c r="H14" s="104">
        <f>'10 mei'!J13</f>
        <v>237.8</v>
      </c>
      <c r="I14" s="107">
        <f>'10 mei'!K13</f>
        <v>10</v>
      </c>
      <c r="J14" s="68">
        <f>'24 mei'!J13</f>
        <v>0</v>
      </c>
      <c r="K14" s="115">
        <f>'24 mei'!K13</f>
        <v>0</v>
      </c>
      <c r="L14" s="160">
        <f>'7 juni'!J12</f>
        <v>0</v>
      </c>
      <c r="M14" s="23">
        <f>'7 juni'!K12</f>
        <v>0</v>
      </c>
      <c r="N14" s="68">
        <f>'21 juni'!J12</f>
        <v>0</v>
      </c>
      <c r="O14" s="115">
        <f>'21 juni'!K12</f>
        <v>0</v>
      </c>
      <c r="P14" s="69">
        <f t="shared" si="0"/>
        <v>600.18000000000006</v>
      </c>
      <c r="Q14" s="70">
        <f t="shared" si="1"/>
        <v>30</v>
      </c>
      <c r="R14" s="75"/>
    </row>
    <row r="15" spans="2:18" ht="15" thickBot="1" x14ac:dyDescent="0.35">
      <c r="B15" s="38" t="s">
        <v>7</v>
      </c>
      <c r="C15" s="32"/>
      <c r="D15" s="55"/>
      <c r="E15" s="28"/>
      <c r="F15" s="55"/>
      <c r="G15" s="28"/>
      <c r="H15" s="55"/>
      <c r="I15" s="32"/>
      <c r="J15" s="55"/>
      <c r="K15" s="28"/>
      <c r="L15" s="55"/>
      <c r="M15" s="28"/>
      <c r="N15" s="55"/>
      <c r="O15" s="32"/>
      <c r="P15" s="32"/>
      <c r="Q15" s="31"/>
      <c r="R15" s="75"/>
    </row>
    <row r="16" spans="2:18" x14ac:dyDescent="0.3">
      <c r="B16" s="9" t="s">
        <v>64</v>
      </c>
      <c r="C16" s="65" t="s">
        <v>65</v>
      </c>
      <c r="D16" s="104">
        <f>'12 april'!J14</f>
        <v>184.69</v>
      </c>
      <c r="E16" s="158">
        <f>'12 april'!K14</f>
        <v>15</v>
      </c>
      <c r="F16" s="98">
        <f>'26 april'!J15</f>
        <v>241.52999999999997</v>
      </c>
      <c r="G16" s="99">
        <f>'26 april'!K15</f>
        <v>11</v>
      </c>
      <c r="H16" s="104">
        <f>'10 mei'!J15</f>
        <v>273.15999999999997</v>
      </c>
      <c r="I16" s="107">
        <f>'10 mei'!K15</f>
        <v>13</v>
      </c>
      <c r="J16" s="67">
        <f>'24 mei'!J15</f>
        <v>229.83999999999997</v>
      </c>
      <c r="K16" s="10">
        <f>'24 mei'!K15</f>
        <v>12</v>
      </c>
      <c r="L16" s="160">
        <f>'7 juni'!J14</f>
        <v>0</v>
      </c>
      <c r="M16" s="23">
        <f>'7 juni'!K14</f>
        <v>0</v>
      </c>
      <c r="N16" s="67">
        <f>'21 juni'!J14</f>
        <v>0</v>
      </c>
      <c r="O16" s="10">
        <f>'21 juni'!K14</f>
        <v>0</v>
      </c>
      <c r="P16" s="71">
        <f t="shared" si="0"/>
        <v>929.2199999999998</v>
      </c>
      <c r="Q16" s="72">
        <f t="shared" si="1"/>
        <v>51</v>
      </c>
      <c r="R16" s="75"/>
    </row>
    <row r="17" spans="2:18" x14ac:dyDescent="0.3">
      <c r="B17" s="40" t="s">
        <v>66</v>
      </c>
      <c r="C17" s="41" t="s">
        <v>67</v>
      </c>
      <c r="D17" s="104">
        <f>'12 april'!J15</f>
        <v>169.49</v>
      </c>
      <c r="E17" s="158">
        <f>'12 april'!K15</f>
        <v>13</v>
      </c>
      <c r="F17" s="100">
        <f>'26 april'!J16</f>
        <v>242.16000000000003</v>
      </c>
      <c r="G17" s="101">
        <f>'26 april'!K16</f>
        <v>12</v>
      </c>
      <c r="H17" s="104">
        <f>'10 mei'!J16</f>
        <v>302.67</v>
      </c>
      <c r="I17" s="107">
        <f>'10 mei'!K16</f>
        <v>15</v>
      </c>
      <c r="J17" s="54">
        <f>'24 mei'!J16</f>
        <v>253.98999999999998</v>
      </c>
      <c r="K17" s="12">
        <f>'24 mei'!K16</f>
        <v>15</v>
      </c>
      <c r="L17" s="160">
        <f>'7 juni'!J15</f>
        <v>0</v>
      </c>
      <c r="M17" s="23">
        <f>'7 juni'!K15</f>
        <v>0</v>
      </c>
      <c r="N17" s="54">
        <f>'21 juni'!J15</f>
        <v>0</v>
      </c>
      <c r="O17" s="12">
        <f>'21 juni'!K15</f>
        <v>0</v>
      </c>
      <c r="P17" s="59">
        <f t="shared" si="0"/>
        <v>968.31000000000006</v>
      </c>
      <c r="Q17" s="56">
        <f t="shared" si="1"/>
        <v>55</v>
      </c>
      <c r="R17" s="75"/>
    </row>
    <row r="18" spans="2:18" x14ac:dyDescent="0.3">
      <c r="B18" s="40" t="s">
        <v>32</v>
      </c>
      <c r="C18" s="41" t="s">
        <v>33</v>
      </c>
      <c r="D18" s="104">
        <f>'12 april'!J16</f>
        <v>0</v>
      </c>
      <c r="E18" s="158">
        <f>'12 april'!K16</f>
        <v>0</v>
      </c>
      <c r="F18" s="100">
        <f>'26 april'!J17</f>
        <v>195.13</v>
      </c>
      <c r="G18" s="101">
        <f>'26 april'!K17</f>
        <v>7</v>
      </c>
      <c r="H18" s="104">
        <f>'10 mei'!J17</f>
        <v>0</v>
      </c>
      <c r="I18" s="107">
        <f>'10 mei'!K17</f>
        <v>0</v>
      </c>
      <c r="J18" s="54">
        <f>'24 mei'!J17</f>
        <v>174.82999999999998</v>
      </c>
      <c r="K18" s="12">
        <f>'24 mei'!K17</f>
        <v>6</v>
      </c>
      <c r="L18" s="160">
        <f>'7 juni'!J16</f>
        <v>0</v>
      </c>
      <c r="M18" s="23">
        <f>'7 juni'!K16</f>
        <v>0</v>
      </c>
      <c r="N18" s="54">
        <f>'21 juni'!J16</f>
        <v>0</v>
      </c>
      <c r="O18" s="12">
        <f>'21 juni'!K16</f>
        <v>0</v>
      </c>
      <c r="P18" s="59">
        <f t="shared" si="0"/>
        <v>369.96</v>
      </c>
      <c r="Q18" s="56">
        <f t="shared" si="1"/>
        <v>13</v>
      </c>
      <c r="R18" s="75"/>
    </row>
    <row r="19" spans="2:18" x14ac:dyDescent="0.3">
      <c r="B19" s="40" t="s">
        <v>34</v>
      </c>
      <c r="C19" s="41" t="s">
        <v>35</v>
      </c>
      <c r="D19" s="104">
        <f>'12 april'!J17</f>
        <v>152.26</v>
      </c>
      <c r="E19" s="158">
        <f>'12 april'!K17</f>
        <v>8</v>
      </c>
      <c r="F19" s="100">
        <f>'26 april'!J18</f>
        <v>0</v>
      </c>
      <c r="G19" s="101">
        <f>'26 april'!K18</f>
        <v>0</v>
      </c>
      <c r="H19" s="104">
        <f>'10 mei'!J18</f>
        <v>0</v>
      </c>
      <c r="I19" s="107">
        <f>'10 mei'!K18</f>
        <v>0</v>
      </c>
      <c r="J19" s="54">
        <f>'24 mei'!J18</f>
        <v>0</v>
      </c>
      <c r="K19" s="12">
        <f>'24 mei'!K18</f>
        <v>0</v>
      </c>
      <c r="L19" s="160">
        <f>'7 juni'!J17</f>
        <v>0</v>
      </c>
      <c r="M19" s="23">
        <f>'7 juni'!K17</f>
        <v>0</v>
      </c>
      <c r="N19" s="54">
        <f>'21 juni'!J17</f>
        <v>0</v>
      </c>
      <c r="O19" s="12">
        <f>'21 juni'!K17</f>
        <v>0</v>
      </c>
      <c r="P19" s="59">
        <f t="shared" si="0"/>
        <v>152.26</v>
      </c>
      <c r="Q19" s="56">
        <f t="shared" si="1"/>
        <v>8</v>
      </c>
      <c r="R19" s="75"/>
    </row>
    <row r="20" spans="2:18" ht="15" thickBot="1" x14ac:dyDescent="0.35">
      <c r="B20" s="14" t="s">
        <v>36</v>
      </c>
      <c r="C20" s="66" t="s">
        <v>37</v>
      </c>
      <c r="D20" s="104">
        <f>'12 april'!J18</f>
        <v>165.32</v>
      </c>
      <c r="E20" s="158">
        <f>'12 april'!K18</f>
        <v>11</v>
      </c>
      <c r="F20" s="102">
        <f>'26 april'!J19</f>
        <v>0</v>
      </c>
      <c r="G20" s="159">
        <f>'26 april'!K19</f>
        <v>0</v>
      </c>
      <c r="H20" s="104">
        <f>'10 mei'!J19</f>
        <v>247.28</v>
      </c>
      <c r="I20" s="107">
        <f>'10 mei'!K19</f>
        <v>11</v>
      </c>
      <c r="J20" s="68">
        <f>'24 mei'!J19</f>
        <v>202.48000000000002</v>
      </c>
      <c r="K20" s="115">
        <f>'24 mei'!K19</f>
        <v>10</v>
      </c>
      <c r="L20" s="160">
        <f>'7 juni'!J18</f>
        <v>0</v>
      </c>
      <c r="M20" s="23">
        <f>'7 juni'!K18</f>
        <v>0</v>
      </c>
      <c r="N20" s="68">
        <f>'21 juni'!J18</f>
        <v>0</v>
      </c>
      <c r="O20" s="115">
        <f>'21 juni'!K18</f>
        <v>0</v>
      </c>
      <c r="P20" s="69">
        <f t="shared" si="0"/>
        <v>615.08000000000004</v>
      </c>
      <c r="Q20" s="70">
        <f t="shared" si="1"/>
        <v>32</v>
      </c>
      <c r="R20" s="74"/>
    </row>
    <row r="21" spans="2:18" ht="15" thickBot="1" x14ac:dyDescent="0.35">
      <c r="B21" s="157" t="s">
        <v>22</v>
      </c>
      <c r="C21" s="110"/>
      <c r="D21" s="55"/>
      <c r="E21" s="28"/>
      <c r="F21" s="55"/>
      <c r="G21" s="28"/>
      <c r="H21" s="55"/>
      <c r="I21" s="32"/>
      <c r="J21" s="55"/>
      <c r="K21" s="28"/>
      <c r="L21" s="55"/>
      <c r="M21" s="28"/>
      <c r="N21" s="55"/>
      <c r="O21" s="32"/>
      <c r="P21" s="32"/>
      <c r="Q21" s="31"/>
      <c r="R21" s="74"/>
    </row>
    <row r="22" spans="2:18" x14ac:dyDescent="0.3">
      <c r="B22" s="9" t="s">
        <v>40</v>
      </c>
      <c r="C22" s="65" t="s">
        <v>41</v>
      </c>
      <c r="D22" s="104">
        <f>'12 april'!J20</f>
        <v>145.98000000000002</v>
      </c>
      <c r="E22" s="158">
        <f>'12 april'!K20</f>
        <v>7</v>
      </c>
      <c r="F22" s="98">
        <f>'26 april'!J21</f>
        <v>249.25</v>
      </c>
      <c r="G22" s="99">
        <f>'26 april'!K21</f>
        <v>13</v>
      </c>
      <c r="H22" s="104">
        <f>'10 mei'!J21</f>
        <v>228.82999999999998</v>
      </c>
      <c r="I22" s="107">
        <f>'10 mei'!K21</f>
        <v>9</v>
      </c>
      <c r="J22" s="67">
        <f>'24 mei'!J21</f>
        <v>223.16</v>
      </c>
      <c r="K22" s="10">
        <f>'24 mei'!K21</f>
        <v>11</v>
      </c>
      <c r="L22" s="67">
        <f>'7 juni'!J20</f>
        <v>0</v>
      </c>
      <c r="M22" s="10">
        <f>'7 juni'!K20</f>
        <v>0</v>
      </c>
      <c r="N22" s="160">
        <f>'21 juni'!J20</f>
        <v>0</v>
      </c>
      <c r="O22" s="23">
        <f>'21 juni'!K20</f>
        <v>0</v>
      </c>
      <c r="P22" s="71">
        <f t="shared" si="0"/>
        <v>847.21999999999991</v>
      </c>
      <c r="Q22" s="72">
        <f t="shared" si="1"/>
        <v>40</v>
      </c>
      <c r="R22" s="74"/>
    </row>
    <row r="23" spans="2:18" x14ac:dyDescent="0.3">
      <c r="B23" s="40" t="s">
        <v>36</v>
      </c>
      <c r="C23" s="41" t="s">
        <v>38</v>
      </c>
      <c r="D23" s="104">
        <f>'12 april'!J21</f>
        <v>180.04000000000002</v>
      </c>
      <c r="E23" s="158">
        <f>'12 april'!K21</f>
        <v>14</v>
      </c>
      <c r="F23" s="100">
        <f>'26 april'!J22</f>
        <v>228.61</v>
      </c>
      <c r="G23" s="101">
        <f>'26 april'!K22</f>
        <v>10</v>
      </c>
      <c r="H23" s="104">
        <f>'10 mei'!J22</f>
        <v>275.11</v>
      </c>
      <c r="I23" s="107">
        <f>'10 mei'!K22</f>
        <v>14</v>
      </c>
      <c r="J23" s="54">
        <f>'24 mei'!J22</f>
        <v>234.07</v>
      </c>
      <c r="K23" s="12">
        <f>'24 mei'!K22</f>
        <v>14</v>
      </c>
      <c r="L23" s="54">
        <f>'7 juni'!J21</f>
        <v>0</v>
      </c>
      <c r="M23" s="12">
        <f>'7 juni'!K21</f>
        <v>0</v>
      </c>
      <c r="N23" s="160">
        <f>'21 juni'!J21</f>
        <v>0</v>
      </c>
      <c r="O23" s="23">
        <f>'21 juni'!K21</f>
        <v>0</v>
      </c>
      <c r="P23" s="59">
        <f t="shared" si="0"/>
        <v>917.82999999999993</v>
      </c>
      <c r="Q23" s="56">
        <f t="shared" si="1"/>
        <v>52</v>
      </c>
      <c r="R23" s="74"/>
    </row>
    <row r="24" spans="2:18" ht="15" thickBot="1" x14ac:dyDescent="0.35">
      <c r="B24" s="111" t="s">
        <v>42</v>
      </c>
      <c r="C24" s="112" t="s">
        <v>39</v>
      </c>
      <c r="D24" s="104">
        <f>'12 april'!J22</f>
        <v>131.84</v>
      </c>
      <c r="E24" s="158">
        <f>'12 april'!K22</f>
        <v>4</v>
      </c>
      <c r="F24" s="102">
        <f>'26 april'!J23</f>
        <v>172.03</v>
      </c>
      <c r="G24" s="159">
        <f>'26 april'!K23</f>
        <v>3</v>
      </c>
      <c r="H24" s="104">
        <f>'10 mei'!J23</f>
        <v>209.76</v>
      </c>
      <c r="I24" s="107">
        <f>'10 mei'!K23</f>
        <v>5</v>
      </c>
      <c r="J24" s="68">
        <f>'24 mei'!J23</f>
        <v>197.31</v>
      </c>
      <c r="K24" s="115">
        <f>'24 mei'!K23</f>
        <v>8</v>
      </c>
      <c r="L24" s="68">
        <f>'7 juni'!J22</f>
        <v>0</v>
      </c>
      <c r="M24" s="115">
        <f>'7 juni'!K22</f>
        <v>0</v>
      </c>
      <c r="N24" s="160">
        <f>'21 juni'!J22</f>
        <v>0</v>
      </c>
      <c r="O24" s="23">
        <f>'21 juni'!K22</f>
        <v>0</v>
      </c>
      <c r="P24" s="69">
        <f t="shared" si="0"/>
        <v>710.94</v>
      </c>
      <c r="Q24" s="70">
        <f t="shared" si="1"/>
        <v>20</v>
      </c>
      <c r="R24" s="74"/>
    </row>
    <row r="25" spans="2:18" ht="15" thickBot="1" x14ac:dyDescent="0.35">
      <c r="B25" s="38" t="s">
        <v>17</v>
      </c>
      <c r="C25" s="32"/>
      <c r="D25" s="55"/>
      <c r="E25" s="28"/>
      <c r="F25" s="55"/>
      <c r="G25" s="28"/>
      <c r="H25" s="55"/>
      <c r="I25" s="32"/>
      <c r="J25" s="55"/>
      <c r="K25" s="28"/>
      <c r="L25" s="55"/>
      <c r="M25" s="28"/>
      <c r="N25" s="55"/>
      <c r="O25" s="32"/>
      <c r="P25" s="32"/>
      <c r="Q25" s="31"/>
      <c r="R25" s="74"/>
    </row>
    <row r="26" spans="2:18" ht="15" thickBot="1" x14ac:dyDescent="0.35">
      <c r="B26" s="79" t="s">
        <v>36</v>
      </c>
      <c r="C26" s="80" t="s">
        <v>38</v>
      </c>
      <c r="D26" s="104">
        <f>'12 april'!J24</f>
        <v>155.06</v>
      </c>
      <c r="E26" s="158">
        <f>'12 april'!K24</f>
        <v>9</v>
      </c>
      <c r="F26" s="161">
        <f>'26 april'!J25</f>
        <v>235.35</v>
      </c>
      <c r="G26" s="97">
        <f>'26 april'!K25</f>
        <v>0</v>
      </c>
      <c r="H26" s="104">
        <f>'10 mei'!J25</f>
        <v>208.62</v>
      </c>
      <c r="I26" s="107">
        <f>'10 mei'!K25</f>
        <v>4</v>
      </c>
      <c r="J26" s="87">
        <f>'24 mei'!J25</f>
        <v>233.60000000000002</v>
      </c>
      <c r="K26" s="81">
        <f>'24 mei'!K25</f>
        <v>13</v>
      </c>
      <c r="L26" s="160">
        <f>'7 juni'!J24</f>
        <v>0</v>
      </c>
      <c r="M26" s="23">
        <f>'7 juni'!K24</f>
        <v>0</v>
      </c>
      <c r="N26" s="87">
        <f>'21 juni'!J24</f>
        <v>0</v>
      </c>
      <c r="O26" s="81">
        <f>'21 juni'!K24</f>
        <v>0</v>
      </c>
      <c r="P26" s="82">
        <f t="shared" si="0"/>
        <v>832.63</v>
      </c>
      <c r="Q26" s="83">
        <f t="shared" si="1"/>
        <v>26</v>
      </c>
      <c r="R26" s="74"/>
    </row>
    <row r="27" spans="2:18" ht="15" thickBot="1" x14ac:dyDescent="0.35">
      <c r="B27" s="38" t="s">
        <v>14</v>
      </c>
      <c r="C27" s="32"/>
      <c r="D27" s="55"/>
      <c r="E27" s="28"/>
      <c r="F27" s="55"/>
      <c r="G27" s="28"/>
      <c r="H27" s="55"/>
      <c r="I27" s="32"/>
      <c r="J27" s="55"/>
      <c r="K27" s="28"/>
      <c r="L27" s="55"/>
      <c r="M27" s="28"/>
      <c r="N27" s="55"/>
      <c r="O27" s="32"/>
      <c r="P27" s="32"/>
      <c r="Q27" s="31"/>
      <c r="R27" s="74"/>
    </row>
    <row r="28" spans="2:18" ht="15" thickBot="1" x14ac:dyDescent="0.35">
      <c r="B28" s="62" t="s">
        <v>16</v>
      </c>
      <c r="C28" s="32"/>
      <c r="D28" s="55"/>
      <c r="E28" s="28"/>
      <c r="F28" s="55"/>
      <c r="G28" s="28"/>
      <c r="H28" s="55"/>
      <c r="I28" s="32"/>
      <c r="J28" s="55"/>
      <c r="K28" s="28"/>
      <c r="L28" s="55"/>
      <c r="M28" s="28"/>
      <c r="N28" s="55"/>
      <c r="O28" s="32"/>
      <c r="P28" s="32"/>
      <c r="Q28" s="31"/>
      <c r="R28" s="74"/>
    </row>
    <row r="29" spans="2:18" x14ac:dyDescent="0.3">
      <c r="B29" s="9" t="s">
        <v>58</v>
      </c>
      <c r="C29" s="15" t="s">
        <v>52</v>
      </c>
      <c r="D29" s="98">
        <f>'12 april'!J27</f>
        <v>98.02000000000001</v>
      </c>
      <c r="E29" s="162">
        <f>'12 april'!K27</f>
        <v>2</v>
      </c>
      <c r="F29" s="98">
        <f>'26 april'!J28</f>
        <v>118.78</v>
      </c>
      <c r="G29" s="162">
        <f>'26 april'!K28</f>
        <v>2</v>
      </c>
      <c r="H29" s="98">
        <f>'10 mei'!J28</f>
        <v>167.95</v>
      </c>
      <c r="I29" s="106">
        <f>'10 mei'!K28</f>
        <v>3</v>
      </c>
      <c r="J29" s="67">
        <f>'24 mei'!J28</f>
        <v>123.02000000000001</v>
      </c>
      <c r="K29" s="10">
        <f>'24 mei'!K28</f>
        <v>2</v>
      </c>
      <c r="L29" s="154">
        <f>'7 juni'!J27</f>
        <v>0</v>
      </c>
      <c r="M29" s="10">
        <f>'7 juni'!K27</f>
        <v>0</v>
      </c>
      <c r="N29" s="154">
        <f>'21 juni'!J27</f>
        <v>0</v>
      </c>
      <c r="O29" s="10">
        <f>'21 juni'!K27</f>
        <v>0</v>
      </c>
      <c r="P29" s="164">
        <f t="shared" si="0"/>
        <v>507.77</v>
      </c>
      <c r="Q29" s="72">
        <f t="shared" si="1"/>
        <v>9</v>
      </c>
      <c r="R29" s="74"/>
    </row>
    <row r="30" spans="2:18" x14ac:dyDescent="0.3">
      <c r="B30" s="40" t="s">
        <v>60</v>
      </c>
      <c r="C30" s="43" t="s">
        <v>61</v>
      </c>
      <c r="D30" s="100">
        <f>'12 april'!J28</f>
        <v>156.07999999999998</v>
      </c>
      <c r="E30" s="158">
        <f>'12 april'!K28</f>
        <v>7</v>
      </c>
      <c r="F30" s="100">
        <f>'26 april'!J29</f>
        <v>172.45999999999998</v>
      </c>
      <c r="G30" s="158">
        <f>'26 april'!K29</f>
        <v>4</v>
      </c>
      <c r="H30" s="100">
        <f>'10 mei'!J29</f>
        <v>0</v>
      </c>
      <c r="I30" s="107">
        <f>'10 mei'!K29</f>
        <v>0</v>
      </c>
      <c r="J30" s="54">
        <f>'24 mei'!J29</f>
        <v>0</v>
      </c>
      <c r="K30" s="12">
        <f>'24 mei'!K29</f>
        <v>0</v>
      </c>
      <c r="L30" s="160">
        <f>'7 juni'!J28</f>
        <v>0</v>
      </c>
      <c r="M30" s="12">
        <f>'7 juni'!K28</f>
        <v>0</v>
      </c>
      <c r="N30" s="160">
        <f>'21 juni'!J28</f>
        <v>0</v>
      </c>
      <c r="O30" s="12">
        <f>'21 juni'!K28</f>
        <v>0</v>
      </c>
      <c r="P30" s="153">
        <f t="shared" si="0"/>
        <v>328.53999999999996</v>
      </c>
      <c r="Q30" s="56">
        <f t="shared" si="1"/>
        <v>11</v>
      </c>
      <c r="R30" s="74"/>
    </row>
    <row r="31" spans="2:18" x14ac:dyDescent="0.3">
      <c r="B31" s="40" t="s">
        <v>25</v>
      </c>
      <c r="C31" s="43" t="s">
        <v>26</v>
      </c>
      <c r="D31" s="100">
        <f>'12 april'!J29</f>
        <v>108.75</v>
      </c>
      <c r="E31" s="158">
        <f>'12 april'!K29</f>
        <v>3</v>
      </c>
      <c r="F31" s="100">
        <f>'26 april'!J30</f>
        <v>137.73000000000002</v>
      </c>
      <c r="G31" s="158">
        <f>'26 april'!K30</f>
        <v>3</v>
      </c>
      <c r="H31" s="100">
        <f>'10 mei'!J30</f>
        <v>155.97</v>
      </c>
      <c r="I31" s="107">
        <f>'10 mei'!K30</f>
        <v>2</v>
      </c>
      <c r="J31" s="54">
        <f>'24 mei'!J30</f>
        <v>149.26999999999998</v>
      </c>
      <c r="K31" s="12">
        <f>'24 mei'!K30</f>
        <v>3</v>
      </c>
      <c r="L31" s="160">
        <f>'7 juni'!J29</f>
        <v>0</v>
      </c>
      <c r="M31" s="12">
        <f>'7 juni'!K29</f>
        <v>0</v>
      </c>
      <c r="N31" s="160">
        <f>'21 juni'!J29</f>
        <v>0</v>
      </c>
      <c r="O31" s="12">
        <f>'21 juni'!K29</f>
        <v>0</v>
      </c>
      <c r="P31" s="153">
        <f t="shared" si="0"/>
        <v>551.72</v>
      </c>
      <c r="Q31" s="56">
        <f t="shared" si="1"/>
        <v>11</v>
      </c>
      <c r="R31" s="74"/>
    </row>
    <row r="32" spans="2:18" x14ac:dyDescent="0.3">
      <c r="B32" s="40" t="s">
        <v>62</v>
      </c>
      <c r="C32" s="43" t="s">
        <v>24</v>
      </c>
      <c r="D32" s="100">
        <f>'12 april'!J30</f>
        <v>178.56</v>
      </c>
      <c r="E32" s="158">
        <f>'12 april'!K30</f>
        <v>8</v>
      </c>
      <c r="F32" s="100">
        <f>'26 april'!J31</f>
        <v>225.55</v>
      </c>
      <c r="G32" s="158">
        <f>'26 april'!K31</f>
        <v>7</v>
      </c>
      <c r="H32" s="100">
        <f>'10 mei'!J31</f>
        <v>324.05</v>
      </c>
      <c r="I32" s="107">
        <f>'10 mei'!K31</f>
        <v>6</v>
      </c>
      <c r="J32" s="54">
        <f>'24 mei'!J31</f>
        <v>275.60000000000002</v>
      </c>
      <c r="K32" s="12">
        <f>'24 mei'!K31</f>
        <v>6</v>
      </c>
      <c r="L32" s="160">
        <f>'7 juni'!J30</f>
        <v>0</v>
      </c>
      <c r="M32" s="12">
        <f>'7 juni'!K30</f>
        <v>0</v>
      </c>
      <c r="N32" s="160">
        <f>'21 juni'!J30</f>
        <v>0</v>
      </c>
      <c r="O32" s="12">
        <f>'21 juni'!K30</f>
        <v>0</v>
      </c>
      <c r="P32" s="153">
        <f t="shared" si="0"/>
        <v>1003.7600000000001</v>
      </c>
      <c r="Q32" s="56">
        <f t="shared" si="1"/>
        <v>27</v>
      </c>
      <c r="R32" s="74"/>
    </row>
    <row r="33" spans="2:18" ht="15" thickBot="1" x14ac:dyDescent="0.35">
      <c r="B33" s="40" t="s">
        <v>23</v>
      </c>
      <c r="C33" s="43" t="s">
        <v>24</v>
      </c>
      <c r="D33" s="102">
        <f>'12 april'!J31</f>
        <v>186.3</v>
      </c>
      <c r="E33" s="163">
        <f>'12 april'!K31</f>
        <v>9</v>
      </c>
      <c r="F33" s="102">
        <f>'26 april'!J32</f>
        <v>211.10000000000002</v>
      </c>
      <c r="G33" s="163">
        <f>'26 april'!K32</f>
        <v>6</v>
      </c>
      <c r="H33" s="102">
        <f>'10 mei'!J32</f>
        <v>333.31</v>
      </c>
      <c r="I33" s="108">
        <f>'10 mei'!K32</f>
        <v>7</v>
      </c>
      <c r="J33" s="68">
        <f>'24 mei'!J32</f>
        <v>248.73000000000002</v>
      </c>
      <c r="K33" s="115">
        <f>'24 mei'!K32</f>
        <v>5</v>
      </c>
      <c r="L33" s="165">
        <f>'7 juni'!J31</f>
        <v>0</v>
      </c>
      <c r="M33" s="115">
        <f>'7 juni'!K31</f>
        <v>0</v>
      </c>
      <c r="N33" s="165">
        <f>'21 juni'!J31</f>
        <v>0</v>
      </c>
      <c r="O33" s="115">
        <f>'21 juni'!K31</f>
        <v>0</v>
      </c>
      <c r="P33" s="155">
        <f t="shared" si="0"/>
        <v>979.44</v>
      </c>
      <c r="Q33" s="70">
        <f t="shared" si="1"/>
        <v>27</v>
      </c>
      <c r="R33" s="74"/>
    </row>
    <row r="34" spans="2:18" ht="15" thickBot="1" x14ac:dyDescent="0.35">
      <c r="B34" s="38" t="s">
        <v>15</v>
      </c>
      <c r="C34" s="32"/>
      <c r="D34" s="55"/>
      <c r="E34" s="28"/>
      <c r="F34" s="55"/>
      <c r="G34" s="28"/>
      <c r="H34" s="55"/>
      <c r="I34" s="32"/>
      <c r="J34" s="55"/>
      <c r="K34" s="28"/>
      <c r="L34" s="55"/>
      <c r="M34" s="28"/>
      <c r="N34" s="55"/>
      <c r="O34" s="32"/>
      <c r="P34" s="32"/>
      <c r="Q34" s="31"/>
      <c r="R34" s="74"/>
    </row>
    <row r="35" spans="2:18" x14ac:dyDescent="0.3">
      <c r="B35" s="9" t="s">
        <v>54</v>
      </c>
      <c r="C35" s="15" t="s">
        <v>55</v>
      </c>
      <c r="D35" s="98">
        <f>'12 april'!J33</f>
        <v>126.94</v>
      </c>
      <c r="E35" s="162">
        <f>'12 april'!K33</f>
        <v>5</v>
      </c>
      <c r="F35" s="98">
        <f>'26 april'!J34</f>
        <v>0</v>
      </c>
      <c r="G35" s="162">
        <f>'26 april'!K34</f>
        <v>0</v>
      </c>
      <c r="H35" s="98">
        <f>'10 mei'!J34</f>
        <v>0</v>
      </c>
      <c r="I35" s="106">
        <f>'10 mei'!K34</f>
        <v>0</v>
      </c>
      <c r="J35" s="67">
        <f>'24 mei'!J34</f>
        <v>0</v>
      </c>
      <c r="K35" s="10">
        <f>'24 mei'!K34</f>
        <v>0</v>
      </c>
      <c r="L35" s="154">
        <f>'7 juni'!J33</f>
        <v>0</v>
      </c>
      <c r="M35" s="10">
        <f>'7 juni'!K33</f>
        <v>0</v>
      </c>
      <c r="N35" s="154">
        <f>'21 juni'!J33</f>
        <v>0</v>
      </c>
      <c r="O35" s="10">
        <f>'21 juni'!K33</f>
        <v>0</v>
      </c>
      <c r="P35" s="164">
        <f t="shared" si="0"/>
        <v>126.94</v>
      </c>
      <c r="Q35" s="72">
        <f t="shared" si="1"/>
        <v>5</v>
      </c>
      <c r="R35" s="74"/>
    </row>
    <row r="36" spans="2:18" x14ac:dyDescent="0.3">
      <c r="B36" s="40" t="s">
        <v>27</v>
      </c>
      <c r="C36" s="43" t="s">
        <v>28</v>
      </c>
      <c r="D36" s="100">
        <f>'12 april'!J34</f>
        <v>151.17000000000002</v>
      </c>
      <c r="E36" s="158">
        <f>'12 april'!K34</f>
        <v>6</v>
      </c>
      <c r="F36" s="100">
        <f>'26 april'!J35</f>
        <v>202.28</v>
      </c>
      <c r="G36" s="158">
        <f>'26 april'!K35</f>
        <v>5</v>
      </c>
      <c r="H36" s="100">
        <f>'10 mei'!J35</f>
        <v>0</v>
      </c>
      <c r="I36" s="107">
        <f>'10 mei'!K35</f>
        <v>0</v>
      </c>
      <c r="J36" s="54">
        <f>'24 mei'!J35</f>
        <v>0</v>
      </c>
      <c r="K36" s="12">
        <f>'24 mei'!K35</f>
        <v>0</v>
      </c>
      <c r="L36" s="160">
        <f>'7 juni'!J34</f>
        <v>0</v>
      </c>
      <c r="M36" s="12">
        <f>'7 juni'!K34</f>
        <v>0</v>
      </c>
      <c r="N36" s="160">
        <f>'21 juni'!J34</f>
        <v>0</v>
      </c>
      <c r="O36" s="12">
        <f>'21 juni'!K34</f>
        <v>0</v>
      </c>
      <c r="P36" s="153">
        <f t="shared" si="0"/>
        <v>353.45000000000005</v>
      </c>
      <c r="Q36" s="56">
        <f t="shared" si="1"/>
        <v>11</v>
      </c>
      <c r="R36" s="74"/>
    </row>
    <row r="37" spans="2:18" x14ac:dyDescent="0.3">
      <c r="B37" s="40" t="s">
        <v>29</v>
      </c>
      <c r="C37" s="43" t="s">
        <v>30</v>
      </c>
      <c r="D37" s="100">
        <f>'12 april'!J35</f>
        <v>92.800000000000011</v>
      </c>
      <c r="E37" s="158">
        <f>'12 april'!K35</f>
        <v>1</v>
      </c>
      <c r="F37" s="100">
        <f>'26 april'!J36</f>
        <v>110.93</v>
      </c>
      <c r="G37" s="158">
        <f>'26 april'!K36</f>
        <v>1</v>
      </c>
      <c r="H37" s="100">
        <f>'10 mei'!J36</f>
        <v>148.09</v>
      </c>
      <c r="I37" s="107">
        <f>'10 mei'!K36</f>
        <v>1</v>
      </c>
      <c r="J37" s="54">
        <f>'24 mei'!J36</f>
        <v>119.18</v>
      </c>
      <c r="K37" s="12">
        <f>'24 mei'!K36</f>
        <v>1</v>
      </c>
      <c r="L37" s="160">
        <f>'7 juni'!J35</f>
        <v>0</v>
      </c>
      <c r="M37" s="12">
        <f>'7 juni'!K35</f>
        <v>0</v>
      </c>
      <c r="N37" s="160">
        <f>'21 juni'!J35</f>
        <v>0</v>
      </c>
      <c r="O37" s="12">
        <f>'21 juni'!K35</f>
        <v>0</v>
      </c>
      <c r="P37" s="153">
        <f t="shared" si="0"/>
        <v>471.00000000000006</v>
      </c>
      <c r="Q37" s="56">
        <f t="shared" si="1"/>
        <v>4</v>
      </c>
      <c r="R37" s="74"/>
    </row>
    <row r="38" spans="2:18" x14ac:dyDescent="0.3">
      <c r="B38" s="40" t="s">
        <v>59</v>
      </c>
      <c r="C38" s="43" t="s">
        <v>63</v>
      </c>
      <c r="D38" s="100">
        <f>'12 april'!J36</f>
        <v>0</v>
      </c>
      <c r="E38" s="158">
        <f>'12 april'!K36</f>
        <v>0</v>
      </c>
      <c r="F38" s="100">
        <f>'26 april'!J37</f>
        <v>0</v>
      </c>
      <c r="G38" s="158">
        <f>'26 april'!K37</f>
        <v>0</v>
      </c>
      <c r="H38" s="100">
        <f>'10 mei'!J37</f>
        <v>0</v>
      </c>
      <c r="I38" s="107">
        <f>'10 mei'!K37</f>
        <v>0</v>
      </c>
      <c r="J38" s="54">
        <f>'24 mei'!J37</f>
        <v>0</v>
      </c>
      <c r="K38" s="12">
        <f>'24 mei'!K37</f>
        <v>0</v>
      </c>
      <c r="L38" s="160">
        <f>'7 juni'!J36</f>
        <v>0</v>
      </c>
      <c r="M38" s="12">
        <f>'7 juni'!K36</f>
        <v>0</v>
      </c>
      <c r="N38" s="160">
        <f>'21 juni'!J36</f>
        <v>0</v>
      </c>
      <c r="O38" s="12">
        <f>'21 juni'!K36</f>
        <v>0</v>
      </c>
      <c r="P38" s="153">
        <f t="shared" si="0"/>
        <v>0</v>
      </c>
      <c r="Q38" s="56">
        <f t="shared" si="1"/>
        <v>0</v>
      </c>
      <c r="R38" s="74"/>
    </row>
    <row r="39" spans="2:18" x14ac:dyDescent="0.3">
      <c r="B39" s="40" t="s">
        <v>73</v>
      </c>
      <c r="C39" s="43" t="s">
        <v>72</v>
      </c>
      <c r="D39" s="100">
        <v>0</v>
      </c>
      <c r="E39" s="158">
        <v>0</v>
      </c>
      <c r="F39" s="100">
        <v>0</v>
      </c>
      <c r="G39" s="158">
        <v>0</v>
      </c>
      <c r="H39" s="100">
        <f>'10 mei'!J38</f>
        <v>304.92</v>
      </c>
      <c r="I39" s="107">
        <f>'10 mei'!K38</f>
        <v>5</v>
      </c>
      <c r="J39" s="54">
        <f>'24 mei'!J38</f>
        <v>233.64</v>
      </c>
      <c r="K39" s="12">
        <f>'24 mei'!K38</f>
        <v>4</v>
      </c>
      <c r="L39" s="160">
        <f>'7 juni'!J37</f>
        <v>0</v>
      </c>
      <c r="M39" s="12">
        <f>'7 juni'!K37</f>
        <v>0</v>
      </c>
      <c r="N39" s="160">
        <f>'21 juni'!J37</f>
        <v>0</v>
      </c>
      <c r="O39" s="12">
        <f>'21 juni'!K37</f>
        <v>0</v>
      </c>
      <c r="P39" s="153">
        <f t="shared" ref="P39" si="2">D39+F39+H39+J39+L39+N39</f>
        <v>538.55999999999995</v>
      </c>
      <c r="Q39" s="56">
        <f t="shared" ref="Q39" si="3">E39+G39+I39+K39+M39+O39</f>
        <v>9</v>
      </c>
      <c r="R39" s="74"/>
    </row>
    <row r="40" spans="2:18" x14ac:dyDescent="0.3">
      <c r="B40" s="11" t="s">
        <v>46</v>
      </c>
      <c r="C40" s="16" t="s">
        <v>47</v>
      </c>
      <c r="D40" s="100">
        <f>'12 april'!J37</f>
        <v>0</v>
      </c>
      <c r="E40" s="158">
        <f>'12 april'!K37</f>
        <v>0</v>
      </c>
      <c r="F40" s="100">
        <f>'26 april'!J38</f>
        <v>0</v>
      </c>
      <c r="G40" s="158">
        <f>'26 april'!K38</f>
        <v>0</v>
      </c>
      <c r="H40" s="100">
        <f>'10 mei'!J39</f>
        <v>0</v>
      </c>
      <c r="I40" s="107">
        <f>'10 mei'!K39</f>
        <v>0</v>
      </c>
      <c r="J40" s="54">
        <f>'24 mei'!J39</f>
        <v>0</v>
      </c>
      <c r="K40" s="12">
        <f>'24 mei'!K39</f>
        <v>0</v>
      </c>
      <c r="L40" s="160">
        <f>'7 juni'!J37</f>
        <v>0</v>
      </c>
      <c r="M40" s="12">
        <f>'7 juni'!K37</f>
        <v>0</v>
      </c>
      <c r="N40" s="160">
        <f>'21 juni'!J37</f>
        <v>0</v>
      </c>
      <c r="O40" s="12">
        <f>'21 juni'!K37</f>
        <v>0</v>
      </c>
      <c r="P40" s="153">
        <f t="shared" si="0"/>
        <v>0</v>
      </c>
      <c r="Q40" s="56">
        <f t="shared" si="1"/>
        <v>0</v>
      </c>
      <c r="R40" s="74"/>
    </row>
    <row r="41" spans="2:18" ht="15" thickBot="1" x14ac:dyDescent="0.35">
      <c r="B41" s="14" t="s">
        <v>56</v>
      </c>
      <c r="C41" s="17" t="s">
        <v>31</v>
      </c>
      <c r="D41" s="102">
        <f>'12 april'!J38</f>
        <v>114.85</v>
      </c>
      <c r="E41" s="163">
        <f>'12 april'!K38</f>
        <v>4</v>
      </c>
      <c r="F41" s="102">
        <f>'26 april'!J39</f>
        <v>0</v>
      </c>
      <c r="G41" s="163">
        <f>'26 april'!K39</f>
        <v>0</v>
      </c>
      <c r="H41" s="102">
        <f>'10 mei'!J40</f>
        <v>250.13</v>
      </c>
      <c r="I41" s="108">
        <f>'10 mei'!K40</f>
        <v>4</v>
      </c>
      <c r="J41" s="68">
        <f>'24 mei'!J40</f>
        <v>0</v>
      </c>
      <c r="K41" s="115">
        <f>'24 mei'!K40</f>
        <v>0</v>
      </c>
      <c r="L41" s="165">
        <f>'7 juni'!J38</f>
        <v>0</v>
      </c>
      <c r="M41" s="115">
        <f>'7 juni'!K38</f>
        <v>0</v>
      </c>
      <c r="N41" s="165">
        <f>'21 juni'!J38</f>
        <v>0</v>
      </c>
      <c r="O41" s="115">
        <f>'21 juni'!K38</f>
        <v>0</v>
      </c>
      <c r="P41" s="155">
        <f t="shared" si="0"/>
        <v>364.98</v>
      </c>
      <c r="Q41" s="70">
        <f t="shared" si="1"/>
        <v>8</v>
      </c>
      <c r="R41" s="74"/>
    </row>
  </sheetData>
  <mergeCells count="7">
    <mergeCell ref="P2:Q2"/>
    <mergeCell ref="N2:O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12 april</vt:lpstr>
      <vt:lpstr>26 april</vt:lpstr>
      <vt:lpstr>10 mei</vt:lpstr>
      <vt:lpstr>24 mei</vt:lpstr>
      <vt:lpstr>7 juni</vt:lpstr>
      <vt:lpstr>21 juni</vt:lpstr>
      <vt:lpstr>Klassement</vt:lpstr>
      <vt:lpstr>Eindklassement </vt:lpstr>
      <vt:lpstr>Overall klassement</vt:lpstr>
      <vt:lpstr>Overall eindklassement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uit Sweden</dc:creator>
  <cp:lastModifiedBy>Manon Olsen</cp:lastModifiedBy>
  <cp:lastPrinted>2015-07-08T10:04:29Z</cp:lastPrinted>
  <dcterms:created xsi:type="dcterms:W3CDTF">2014-04-08T14:06:55Z</dcterms:created>
  <dcterms:modified xsi:type="dcterms:W3CDTF">2017-05-24T20:07:23Z</dcterms:modified>
</cp:coreProperties>
</file>